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3\"/>
    </mc:Choice>
  </mc:AlternateContent>
  <bookViews>
    <workbookView xWindow="240" yWindow="105" windowWidth="20115" windowHeight="8505"/>
  </bookViews>
  <sheets>
    <sheet name="Effectifs" sheetId="1" r:id="rId1"/>
    <sheet name="Accidents" sheetId="17" r:id="rId2"/>
    <sheet name="Secouristes, FF Niv 1, CPI" sheetId="18" r:id="rId3"/>
  </sheets>
  <definedNames>
    <definedName name="_xlnm.Print_Area" localSheetId="2">'Secouristes, FF Niv 1, CPI'!$A$1:$AJ$30</definedName>
  </definedNames>
  <calcPr calcId="162913"/>
</workbook>
</file>

<file path=xl/calcChain.xml><?xml version="1.0" encoding="utf-8"?>
<calcChain xmlns="http://schemas.openxmlformats.org/spreadsheetml/2006/main">
  <c r="K24" i="17" l="1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9" i="17"/>
  <c r="K8" i="17"/>
  <c r="K7" i="17"/>
  <c r="K6" i="17"/>
  <c r="K5" i="17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<sst xmlns="http://schemas.openxmlformats.org/spreadsheetml/2006/main" count="368" uniqueCount="261">
  <si>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</si>
  <si>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</si>
  <si>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</si>
  <si>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</si>
  <si>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</si>
  <si>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</si>
  <si>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</si>
  <si>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</si>
  <si>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</si>
  <si>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</si>
  <si>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</si>
  <si>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</si>
  <si>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</si>
  <si>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</si>
  <si>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</si>
  <si>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</si>
  <si>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</si>
  <si>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</si>
  <si>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</si>
  <si>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</si>
  <si>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</si>
  <si>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</si>
  <si>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</si>
  <si>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</si>
  <si>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Matricule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</si>
  <si>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</si>
  <si>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</si>
  <si>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</si>
  <si>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</si>
  <si>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</si>
  <si>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</si>
  <si>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</si>
  <si>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</si>
  <si>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</si>
  <si>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</si>
  <si>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1.A.539</t>
  </si>
  <si>
    <t>Secouristes</t>
  </si>
  <si>
    <t>Pompier 1e intervention</t>
  </si>
  <si>
    <t>Equipe d'évacuation</t>
  </si>
  <si>
    <t>RL</t>
  </si>
  <si>
    <t>Sit Fmn</t>
  </si>
  <si>
    <t>Local</t>
  </si>
  <si>
    <t>Tel</t>
  </si>
  <si>
    <t>A Sud</t>
  </si>
  <si>
    <t>Sp</t>
  </si>
  <si>
    <t>CUYPERS</t>
  </si>
  <si>
    <t>Kris</t>
  </si>
  <si>
    <t>A47966</t>
  </si>
  <si>
    <t>NL</t>
  </si>
  <si>
    <t>1.A.549</t>
  </si>
  <si>
    <t>Mme</t>
  </si>
  <si>
    <t>COQUETTE</t>
  </si>
  <si>
    <t>Renée</t>
  </si>
  <si>
    <t>B16667</t>
  </si>
  <si>
    <t>F</t>
  </si>
  <si>
    <t>FR</t>
  </si>
  <si>
    <t>Adjt</t>
  </si>
  <si>
    <t>Capt</t>
  </si>
  <si>
    <t>A Nord</t>
  </si>
  <si>
    <t>Sp/Mgt</t>
  </si>
  <si>
    <t>SWINNEN</t>
  </si>
  <si>
    <t>Johan</t>
  </si>
  <si>
    <t>R60796</t>
  </si>
  <si>
    <t>1.B.503</t>
  </si>
  <si>
    <t>1.A.518</t>
  </si>
  <si>
    <t>B</t>
  </si>
  <si>
    <t>VIP oriented
Briefé 16 Sep 15</t>
  </si>
  <si>
    <t>1.A.508</t>
  </si>
  <si>
    <t>DE KOCK</t>
  </si>
  <si>
    <t>Nadia</t>
  </si>
  <si>
    <t>9316858</t>
  </si>
  <si>
    <t>F / AR</t>
  </si>
  <si>
    <t>1.A.526</t>
  </si>
  <si>
    <t>Ops</t>
  </si>
  <si>
    <t>ROUSSEAU</t>
  </si>
  <si>
    <t>Bernadette</t>
  </si>
  <si>
    <t>C75016</t>
  </si>
  <si>
    <t>AF</t>
  </si>
  <si>
    <t>1.B.521</t>
  </si>
  <si>
    <t>AB</t>
  </si>
  <si>
    <t>QMT</t>
  </si>
  <si>
    <t>C Sud</t>
  </si>
  <si>
    <t>C Nord</t>
  </si>
  <si>
    <t>1.C.547</t>
  </si>
  <si>
    <t>VERMEIREN</t>
  </si>
  <si>
    <t>MOYSON</t>
  </si>
  <si>
    <t>Vincent</t>
  </si>
  <si>
    <t>0202782</t>
  </si>
  <si>
    <t>1.C.544</t>
  </si>
  <si>
    <t>Emmanuel</t>
  </si>
  <si>
    <t>A49664</t>
  </si>
  <si>
    <t>Cdt</t>
  </si>
  <si>
    <t>GEERS</t>
  </si>
  <si>
    <t>Dirk</t>
  </si>
  <si>
    <t>O38226</t>
  </si>
  <si>
    <t>F = Formé</t>
  </si>
  <si>
    <t>AF = A former</t>
  </si>
  <si>
    <t>F / R = Formé et recyclé</t>
  </si>
  <si>
    <t>AB = A briefer</t>
  </si>
  <si>
    <t>F / AR = formé et à recycler</t>
  </si>
  <si>
    <t>B = Briefé</t>
  </si>
  <si>
    <t>Nombre total employés</t>
  </si>
  <si>
    <t>NB : si aucun chiffre, cela signifie pas de données pour cet Elm</t>
  </si>
  <si>
    <t>Nbre accidents</t>
  </si>
  <si>
    <t>Ass Prev</t>
  </si>
  <si>
    <t>EVENS</t>
  </si>
  <si>
    <t>Jurgen</t>
  </si>
  <si>
    <t>1.A.536</t>
  </si>
  <si>
    <t>Voir onglet "accidents" pour les détails</t>
  </si>
  <si>
    <t>F/AR</t>
  </si>
  <si>
    <t>LEPAGE</t>
  </si>
  <si>
    <t>Johnatan</t>
  </si>
  <si>
    <t>F/R</t>
  </si>
  <si>
    <t>1.A.529</t>
  </si>
  <si>
    <t>AdjtChef</t>
  </si>
  <si>
    <t>MOYEN</t>
  </si>
  <si>
    <t>Christophe</t>
  </si>
  <si>
    <t>R66403</t>
  </si>
  <si>
    <t>FLAMENT</t>
  </si>
  <si>
    <t>Christopher</t>
  </si>
  <si>
    <t>0602317</t>
  </si>
  <si>
    <t>Luc</t>
  </si>
  <si>
    <t>Spec Ops SFG</t>
  </si>
  <si>
    <t>A</t>
  </si>
  <si>
    <t>V&amp;V</t>
  </si>
  <si>
    <t>Adjt Jurgen EVENS</t>
  </si>
  <si>
    <t>AdjtMaj Christophe MOYEN</t>
  </si>
  <si>
    <t>1Sgt Maj Christopher FLAMENT</t>
  </si>
  <si>
    <t>ZWINGS</t>
  </si>
  <si>
    <t>Michel</t>
  </si>
  <si>
    <t>R65927</t>
  </si>
  <si>
    <t>AdjtMaj</t>
  </si>
  <si>
    <t>1.C.540</t>
  </si>
  <si>
    <t>1SgtMaj</t>
  </si>
  <si>
    <t>Fmn @ MONS
4-6 Dec 2017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</si>
  <si>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</si>
  <si>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</si>
  <si>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</si>
  <si>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</si>
  <si>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</si>
  <si>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</si>
  <si>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</si>
  <si>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</si>
  <si>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</si>
  <si>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</si>
  <si>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</si>
  <si>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</si>
  <si>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</si>
  <si>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</si>
  <si>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</si>
  <si>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</si>
  <si>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</si>
  <si>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</si>
  <si>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</si>
  <si>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</si>
  <si>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</si>
  <si>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</si>
  <si>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</si>
  <si>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</si>
  <si>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</si>
  <si>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</si>
  <si>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</si>
  <si>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</si>
  <si>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</si>
  <si>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</si>
  <si>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</si>
  <si>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</si>
  <si>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</si>
  <si>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</si>
  <si>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</si>
  <si>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</si>
  <si>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</si>
  <si>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</si>
  <si>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</si>
  <si>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</si>
  <si>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</si>
  <si>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</si>
  <si>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</si>
  <si>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</si>
  <si>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</si>
  <si>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</si>
  <si>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</si>
  <si>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</si>
  <si>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</si>
  <si>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</si>
  <si>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</si>
  <si>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</si>
  <si>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</si>
  <si>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</si>
  <si>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</si>
  <si>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</si>
  <si>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</si>
  <si>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</si>
  <si>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</si>
  <si>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</si>
  <si>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</si>
  <si>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 xml:space="preserve">Coord / CPI / RSM </t>
  </si>
  <si>
    <t>Adj CPI</t>
  </si>
  <si>
    <t>KMC Steve VIAENE</t>
  </si>
  <si>
    <t>1.A.502</t>
  </si>
  <si>
    <t xml:space="preserve">* Fmn Réussie :
HASSELT 15-17 Sep 15
* Recyclage réussi  : 
WILLEBROECK 27 Sep 16
HASSELT 26 Sep 17
NOH 12 Nov 18
* Recyclage prévu :
</t>
  </si>
  <si>
    <t>MAJOIS</t>
  </si>
  <si>
    <t>* Recyclage Court :
12/12/17 @ LPB
* Recyclage Long :</t>
  </si>
  <si>
    <t>* Recyclage court MA9400: 
12 Avr 2018
* Recyclage long : 
2e semestre 2019</t>
  </si>
  <si>
    <t>NUYENS</t>
  </si>
  <si>
    <t>Grégory</t>
  </si>
  <si>
    <t>1.A.523</t>
  </si>
  <si>
    <t>* Fmn réussie :
BXL 25-27 Avr 16
* Recyclage réussi :
ASSE 11 Sep 17
HASSELT 08 Dec 17
NOH 17 Sep 18
*Recyclage prévu :</t>
  </si>
  <si>
    <t>* Fmn réussie :
BXL 25-27 Avr 16
* Recyclage réussi :
GENT 13 Dec 17
NOH 11 Oct 18
* Recyclage prévu</t>
  </si>
  <si>
    <t>1Sgt</t>
  </si>
  <si>
    <t>FORNIERI</t>
  </si>
  <si>
    <t>Sasha</t>
  </si>
  <si>
    <t>0102084</t>
  </si>
  <si>
    <t>1.A.505</t>
  </si>
  <si>
    <t>*Fmn réussie :
BXL 25-27 Avr 16
Recyclage réussi :
GENT 23 Jun 17
NOH 17 Sep 18
* Recyclage prévu :</t>
  </si>
  <si>
    <t>9801072</t>
  </si>
  <si>
    <t>KMC</t>
  </si>
  <si>
    <t>VIAENE</t>
  </si>
  <si>
    <t>Steve</t>
  </si>
  <si>
    <t>9303648</t>
  </si>
  <si>
    <t>* Recyclage Court : 
20/04/17
30/10/18
* Recyclage Long :
2019</t>
  </si>
  <si>
    <t>*Fmn réussie 
NAMUR 23-25 Oct 17
*Recyclage réussi :
*Recyclage prévu :</t>
  </si>
  <si>
    <t>1.B632</t>
  </si>
  <si>
    <t>KACMAR</t>
  </si>
  <si>
    <t>Samuël</t>
  </si>
  <si>
    <t>9202303</t>
  </si>
  <si>
    <t>1.C.633</t>
  </si>
  <si>
    <t>Plans</t>
  </si>
  <si>
    <t>BECQUE</t>
  </si>
  <si>
    <t>Véronique</t>
  </si>
  <si>
    <t>A91595</t>
  </si>
  <si>
    <t>1.C.506</t>
  </si>
  <si>
    <t>CASTEELS</t>
  </si>
  <si>
    <t>R73289</t>
  </si>
  <si>
    <t>1.C.514</t>
  </si>
  <si>
    <t>SOCOM 
Plans</t>
  </si>
  <si>
    <t>VERMEULEN</t>
  </si>
  <si>
    <t>R73868</t>
  </si>
  <si>
    <t>1.C.550</t>
  </si>
  <si>
    <t>GENCO</t>
  </si>
  <si>
    <t>Giuseppe</t>
  </si>
  <si>
    <t>0401524</t>
  </si>
  <si>
    <t>4.A.046</t>
  </si>
  <si>
    <t>1KC</t>
  </si>
  <si>
    <t>SHUERMANS</t>
  </si>
  <si>
    <t>Shanti</t>
  </si>
  <si>
    <t>9390089</t>
  </si>
  <si>
    <t>4.A.002</t>
  </si>
  <si>
    <t>SCHONCK</t>
  </si>
  <si>
    <t>Ludo</t>
  </si>
  <si>
    <t>0001545</t>
  </si>
  <si>
    <t>4.A.001</t>
  </si>
  <si>
    <t>Ambu civil</t>
  </si>
  <si>
    <t>BOSSELOO</t>
  </si>
  <si>
    <t>Tim</t>
  </si>
  <si>
    <t>Div Sp</t>
  </si>
  <si>
    <t>Accident de vélo sur le chemin du travail 02/07/2019</t>
  </si>
  <si>
    <t>BOSMANS</t>
  </si>
  <si>
    <t>Olivier</t>
  </si>
  <si>
    <t>CAMBIER</t>
  </si>
  <si>
    <t>Koen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</si>
</sst>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 tint="-0.499984740745262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textRotation="90"/>
    </xf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textRotation="9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textRotation="90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vertical="center" wrapText="1"/>
    </xf>
    <xf numFmtId="0" fontId="0" fillId="5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0" fillId="2" borderId="29" xfId="0" applyFill="1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1" xfId="0" quotePrefix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1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9" xfId="0" applyBorder="1"/>
    <xf numFmtId="0" fontId="0" fillId="0" borderId="2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8" xfId="0" applyBorder="1" applyAlignment="1">
      <alignment horizontal="center"/>
    </xf>
    <xf numFmtId="0" fontId="9" fillId="0" borderId="1" xfId="0" applyFont="1" applyBorder="1"/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0" fillId="2" borderId="66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4" borderId="26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8" borderId="29" xfId="0" applyFill="1" applyBorder="1" applyAlignment="1">
      <alignment vertical="center"/>
    </xf>
    <xf numFmtId="0" fontId="0" fillId="2" borderId="55" xfId="0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0" fillId="8" borderId="41" xfId="0" applyFill="1" applyBorder="1" applyAlignment="1">
      <alignment vertical="center"/>
    </xf>
    <xf numFmtId="0" fontId="0" fillId="2" borderId="41" xfId="0" quotePrefix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2" borderId="45" xfId="0" quotePrefix="1" applyFill="1" applyBorder="1" applyAlignment="1">
      <alignment horizontal="center" vertical="center"/>
    </xf>
    <xf numFmtId="0" fontId="0" fillId="2" borderId="45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8" borderId="45" xfId="0" applyFill="1" applyBorder="1" applyAlignment="1">
      <alignment vertical="center"/>
    </xf>
    <xf numFmtId="0" fontId="0" fillId="5" borderId="45" xfId="0" applyFont="1" applyFill="1" applyBorder="1" applyAlignment="1">
      <alignment horizontal="center" vertical="center"/>
    </xf>
    <xf numFmtId="14" fontId="0" fillId="0" borderId="5" xfId="0" applyNumberFormat="1" applyBorder="1"/>
    <xf numFmtId="0" fontId="0" fillId="7" borderId="5" xfId="0" applyFill="1" applyBorder="1" applyAlignment="1">
      <alignment horizontal="center" vertical="center"/>
    </xf>
    <xf numFmtId="0" fontId="0" fillId="0" borderId="2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2" fillId="7" borderId="45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4" borderId="36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37" xfId="0" applyFill="1" applyBorder="1" applyAlignment="1">
      <alignment vertical="center" wrapText="1"/>
    </xf>
    <xf numFmtId="0" fontId="0" fillId="4" borderId="38" xfId="0" applyFill="1" applyBorder="1" applyAlignment="1">
      <alignment horizontal="center" vertical="center"/>
    </xf>
    <xf numFmtId="0" fontId="0" fillId="2" borderId="52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49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1" fillId="6" borderId="59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2" borderId="7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0" fillId="2" borderId="29" xfId="0" quotePrefix="1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4" borderId="41" xfId="0" applyFill="1" applyBorder="1" applyAlignment="1">
      <alignment horizontal="center" vertical="center"/>
    </xf>
    <xf numFmtId="0" fontId="0" fillId="4" borderId="41" xfId="0" applyFill="1" applyBorder="1" applyAlignment="1">
      <alignment vertical="center" wrapText="1"/>
    </xf>
    <xf numFmtId="0" fontId="0" fillId="4" borderId="42" xfId="0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9" xfId="0" applyFill="1" applyBorder="1" applyAlignment="1">
      <alignment vertical="center" wrapText="1"/>
    </xf>
    <xf numFmtId="0" fontId="0" fillId="0" borderId="62" xfId="0" applyFill="1" applyBorder="1" applyAlignment="1">
      <alignment horizontal="center" vertical="center"/>
    </xf>
    <xf numFmtId="0" fontId="0" fillId="0" borderId="44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5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67" xfId="0" applyFont="1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/>
    </xf>
    <xf numFmtId="0" fontId="0" fillId="0" borderId="45" xfId="0" quotePrefix="1" applyFill="1" applyBorder="1" applyAlignment="1">
      <alignment vertical="center"/>
    </xf>
    <xf numFmtId="0" fontId="0" fillId="0" borderId="45" xfId="0" quotePrefix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45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3" fillId="2" borderId="25" xfId="0" applyFont="1" applyFill="1" applyBorder="1" applyAlignment="1">
      <alignment horizontal="center" vertical="center" textRotation="90"/>
    </xf>
    <xf numFmtId="0" fontId="3" fillId="2" borderId="35" xfId="0" applyFont="1" applyFill="1" applyBorder="1" applyAlignment="1">
      <alignment horizontal="center" vertical="center" textRotation="90"/>
    </xf>
    <xf numFmtId="0" fontId="0" fillId="2" borderId="51" xfId="0" applyFill="1" applyBorder="1" applyAlignment="1">
      <alignment horizontal="left" vertical="center"/>
    </xf>
    <xf numFmtId="0" fontId="0" fillId="2" borderId="52" xfId="0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49" xfId="0" applyFill="1" applyBorder="1" applyAlignment="1">
      <alignment horizontal="left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13" Type="http://schemas.openxmlformats.org/officeDocument/2006/relationships/image" Target="../media/image14.jpg"/><Relationship Id="rId18" Type="http://schemas.openxmlformats.org/officeDocument/2006/relationships/image" Target="../media/image19.jpg"/><Relationship Id="rId3" Type="http://schemas.openxmlformats.org/officeDocument/2006/relationships/image" Target="../media/image4.jpg"/><Relationship Id="rId21" Type="http://schemas.openxmlformats.org/officeDocument/2006/relationships/image" Target="../media/image22.jpg"/><Relationship Id="rId7" Type="http://schemas.openxmlformats.org/officeDocument/2006/relationships/image" Target="../media/image8.jpg"/><Relationship Id="rId12" Type="http://schemas.openxmlformats.org/officeDocument/2006/relationships/image" Target="../media/image13.jpg"/><Relationship Id="rId17" Type="http://schemas.openxmlformats.org/officeDocument/2006/relationships/image" Target="../media/image18.jpg"/><Relationship Id="rId2" Type="http://schemas.openxmlformats.org/officeDocument/2006/relationships/image" Target="../media/image3.jpg"/><Relationship Id="rId16" Type="http://schemas.openxmlformats.org/officeDocument/2006/relationships/image" Target="../media/image17.jpg"/><Relationship Id="rId20" Type="http://schemas.openxmlformats.org/officeDocument/2006/relationships/image" Target="../media/image21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5" Type="http://schemas.openxmlformats.org/officeDocument/2006/relationships/image" Target="../media/image6.jpg"/><Relationship Id="rId15" Type="http://schemas.openxmlformats.org/officeDocument/2006/relationships/image" Target="../media/image16.jpg"/><Relationship Id="rId10" Type="http://schemas.openxmlformats.org/officeDocument/2006/relationships/image" Target="../media/image11.jpg"/><Relationship Id="rId19" Type="http://schemas.openxmlformats.org/officeDocument/2006/relationships/image" Target="../media/image20.jpg"/><Relationship Id="rId4" Type="http://schemas.openxmlformats.org/officeDocument/2006/relationships/image" Target="../media/image5.jpg"/><Relationship Id="rId9" Type="http://schemas.openxmlformats.org/officeDocument/2006/relationships/image" Target="../media/image10.jpg"/><Relationship Id="rId14" Type="http://schemas.openxmlformats.org/officeDocument/2006/relationships/image" Target="../media/image15.jpg"/><Relationship Id="rId22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5610447" cy="937629"/>
    <xdr:sp macro="" textlink="">
      <xdr:nvSpPr>
        <xdr:cNvPr id="2" name="Rectangle 1"/>
        <xdr:cNvSpPr/>
      </xdr:nvSpPr>
      <xdr:spPr>
        <a:xfrm>
          <a:off x="2019300" y="400050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33617</xdr:colOff>
      <xdr:row>9</xdr:row>
      <xdr:rowOff>190500</xdr:rowOff>
    </xdr:from>
    <xdr:to>
      <xdr:col>7</xdr:col>
      <xdr:colOff>705970</xdr:colOff>
      <xdr:row>9</xdr:row>
      <xdr:rowOff>1199029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967" y="5391150"/>
          <a:ext cx="672353" cy="1008529"/>
        </a:xfrm>
        <a:prstGeom prst="rect">
          <a:avLst/>
        </a:prstGeom>
      </xdr:spPr>
    </xdr:pic>
    <xdr:clientData/>
  </xdr:twoCellAnchor>
  <xdr:twoCellAnchor editAs="oneCell">
    <xdr:from>
      <xdr:col>11</xdr:col>
      <xdr:colOff>1064558</xdr:colOff>
      <xdr:row>3</xdr:row>
      <xdr:rowOff>44823</xdr:rowOff>
    </xdr:from>
    <xdr:to>
      <xdr:col>11</xdr:col>
      <xdr:colOff>1748117</xdr:colOff>
      <xdr:row>3</xdr:row>
      <xdr:rowOff>1074780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183" y="759198"/>
          <a:ext cx="683559" cy="1029957"/>
        </a:xfrm>
        <a:prstGeom prst="rect">
          <a:avLst/>
        </a:prstGeom>
      </xdr:spPr>
    </xdr:pic>
    <xdr:clientData/>
  </xdr:twoCellAnchor>
  <xdr:twoCellAnchor editAs="oneCell">
    <xdr:from>
      <xdr:col>7</xdr:col>
      <xdr:colOff>56112</xdr:colOff>
      <xdr:row>18</xdr:row>
      <xdr:rowOff>329047</xdr:rowOff>
    </xdr:from>
    <xdr:to>
      <xdr:col>7</xdr:col>
      <xdr:colOff>676795</xdr:colOff>
      <xdr:row>18</xdr:row>
      <xdr:rowOff>1160319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0462" y="17407372"/>
          <a:ext cx="620683" cy="831272"/>
        </a:xfrm>
        <a:prstGeom prst="rect">
          <a:avLst/>
        </a:prstGeom>
      </xdr:spPr>
    </xdr:pic>
    <xdr:clientData/>
  </xdr:twoCellAnchor>
  <xdr:twoCellAnchor editAs="oneCell">
    <xdr:from>
      <xdr:col>11</xdr:col>
      <xdr:colOff>1105379</xdr:colOff>
      <xdr:row>3</xdr:row>
      <xdr:rowOff>44823</xdr:rowOff>
    </xdr:from>
    <xdr:to>
      <xdr:col>11</xdr:col>
      <xdr:colOff>1788938</xdr:colOff>
      <xdr:row>3</xdr:row>
      <xdr:rowOff>1074780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1004" y="759198"/>
          <a:ext cx="683559" cy="1029957"/>
        </a:xfrm>
        <a:prstGeom prst="rect">
          <a:avLst/>
        </a:prstGeom>
      </xdr:spPr>
    </xdr:pic>
    <xdr:clientData/>
  </xdr:twoCellAnchor>
  <xdr:twoCellAnchor editAs="oneCell">
    <xdr:from>
      <xdr:col>20</xdr:col>
      <xdr:colOff>136923</xdr:colOff>
      <xdr:row>4</xdr:row>
      <xdr:rowOff>35719</xdr:rowOff>
    </xdr:from>
    <xdr:to>
      <xdr:col>21</xdr:col>
      <xdr:colOff>236934</xdr:colOff>
      <xdr:row>4</xdr:row>
      <xdr:rowOff>1107281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7798" y="1893094"/>
          <a:ext cx="709611" cy="1071562"/>
        </a:xfrm>
        <a:prstGeom prst="rect">
          <a:avLst/>
        </a:prstGeom>
      </xdr:spPr>
    </xdr:pic>
    <xdr:clientData/>
  </xdr:twoCellAnchor>
  <xdr:oneCellAnchor>
    <xdr:from>
      <xdr:col>7</xdr:col>
      <xdr:colOff>33618</xdr:colOff>
      <xdr:row>16</xdr:row>
      <xdr:rowOff>134470</xdr:rowOff>
    </xdr:from>
    <xdr:ext cx="661147" cy="100173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968" y="14641045"/>
          <a:ext cx="661147" cy="1001737"/>
        </a:xfrm>
        <a:prstGeom prst="rect">
          <a:avLst/>
        </a:prstGeom>
      </xdr:spPr>
    </xdr:pic>
    <xdr:clientData/>
  </xdr:oneCellAnchor>
  <xdr:twoCellAnchor editAs="oneCell">
    <xdr:from>
      <xdr:col>7</xdr:col>
      <xdr:colOff>13607</xdr:colOff>
      <xdr:row>17</xdr:row>
      <xdr:rowOff>81643</xdr:rowOff>
    </xdr:from>
    <xdr:to>
      <xdr:col>7</xdr:col>
      <xdr:colOff>714808</xdr:colOff>
      <xdr:row>17</xdr:row>
      <xdr:rowOff>1153205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7" y="15874093"/>
          <a:ext cx="701201" cy="1071562"/>
        </a:xfrm>
        <a:prstGeom prst="rect">
          <a:avLst/>
        </a:prstGeom>
      </xdr:spPr>
    </xdr:pic>
    <xdr:clientData/>
  </xdr:twoCellAnchor>
  <xdr:twoCellAnchor editAs="oneCell">
    <xdr:from>
      <xdr:col>7</xdr:col>
      <xdr:colOff>54427</xdr:colOff>
      <xdr:row>10</xdr:row>
      <xdr:rowOff>315308</xdr:rowOff>
    </xdr:from>
    <xdr:to>
      <xdr:col>7</xdr:col>
      <xdr:colOff>694508</xdr:colOff>
      <xdr:row>10</xdr:row>
      <xdr:rowOff>1142999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777" y="7049483"/>
          <a:ext cx="640081" cy="827691"/>
        </a:xfrm>
        <a:prstGeom prst="rect">
          <a:avLst/>
        </a:prstGeom>
      </xdr:spPr>
    </xdr:pic>
    <xdr:clientData/>
  </xdr:twoCellAnchor>
  <xdr:twoCellAnchor editAs="oneCell">
    <xdr:from>
      <xdr:col>7</xdr:col>
      <xdr:colOff>13608</xdr:colOff>
      <xdr:row>11</xdr:row>
      <xdr:rowOff>190501</xdr:rowOff>
    </xdr:from>
    <xdr:to>
      <xdr:col>7</xdr:col>
      <xdr:colOff>696142</xdr:colOff>
      <xdr:row>11</xdr:row>
      <xdr:rowOff>1224644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8" y="8210551"/>
          <a:ext cx="682534" cy="1034143"/>
        </a:xfrm>
        <a:prstGeom prst="rect">
          <a:avLst/>
        </a:prstGeom>
      </xdr:spPr>
    </xdr:pic>
    <xdr:clientData/>
  </xdr:twoCellAnchor>
  <xdr:twoCellAnchor editAs="oneCell">
    <xdr:from>
      <xdr:col>7</xdr:col>
      <xdr:colOff>33137</xdr:colOff>
      <xdr:row>12</xdr:row>
      <xdr:rowOff>231321</xdr:rowOff>
    </xdr:from>
    <xdr:to>
      <xdr:col>7</xdr:col>
      <xdr:colOff>666973</xdr:colOff>
      <xdr:row>12</xdr:row>
      <xdr:rowOff>1186358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87" y="9537246"/>
          <a:ext cx="633836" cy="955037"/>
        </a:xfrm>
        <a:prstGeom prst="rect">
          <a:avLst/>
        </a:prstGeom>
      </xdr:spPr>
    </xdr:pic>
    <xdr:clientData/>
  </xdr:twoCellAnchor>
  <xdr:twoCellAnchor editAs="oneCell">
    <xdr:from>
      <xdr:col>20</xdr:col>
      <xdr:colOff>54428</xdr:colOff>
      <xdr:row>3</xdr:row>
      <xdr:rowOff>95249</xdr:rowOff>
    </xdr:from>
    <xdr:to>
      <xdr:col>21</xdr:col>
      <xdr:colOff>168182</xdr:colOff>
      <xdr:row>3</xdr:row>
      <xdr:rowOff>1034142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5303" y="809624"/>
          <a:ext cx="723354" cy="938893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15</xdr:row>
      <xdr:rowOff>136070</xdr:rowOff>
    </xdr:from>
    <xdr:to>
      <xdr:col>7</xdr:col>
      <xdr:colOff>688951</xdr:colOff>
      <xdr:row>15</xdr:row>
      <xdr:rowOff>1034143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24"/>
        <a:stretch/>
      </xdr:blipFill>
      <xdr:spPr>
        <a:xfrm>
          <a:off x="4351564" y="13356770"/>
          <a:ext cx="661737" cy="898073"/>
        </a:xfrm>
        <a:prstGeom prst="rect">
          <a:avLst/>
        </a:prstGeom>
      </xdr:spPr>
    </xdr:pic>
    <xdr:clientData/>
  </xdr:twoCellAnchor>
  <xdr:oneCellAnchor>
    <xdr:from>
      <xdr:col>7</xdr:col>
      <xdr:colOff>22412</xdr:colOff>
      <xdr:row>14</xdr:row>
      <xdr:rowOff>134469</xdr:rowOff>
    </xdr:from>
    <xdr:ext cx="669328" cy="1014133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762" y="12012144"/>
          <a:ext cx="669328" cy="1014133"/>
        </a:xfrm>
        <a:prstGeom prst="rect">
          <a:avLst/>
        </a:prstGeom>
      </xdr:spPr>
    </xdr:pic>
    <xdr:clientData/>
  </xdr:oneCellAnchor>
  <xdr:twoCellAnchor editAs="oneCell">
    <xdr:from>
      <xdr:col>7</xdr:col>
      <xdr:colOff>33132</xdr:colOff>
      <xdr:row>13</xdr:row>
      <xdr:rowOff>115956</xdr:rowOff>
    </xdr:from>
    <xdr:to>
      <xdr:col>7</xdr:col>
      <xdr:colOff>683648</xdr:colOff>
      <xdr:row>13</xdr:row>
      <xdr:rowOff>1101586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82" y="10707756"/>
          <a:ext cx="650516" cy="985630"/>
        </a:xfrm>
        <a:prstGeom prst="rect">
          <a:avLst/>
        </a:prstGeom>
      </xdr:spPr>
    </xdr:pic>
    <xdr:clientData/>
  </xdr:twoCellAnchor>
  <xdr:twoCellAnchor editAs="oneCell">
    <xdr:from>
      <xdr:col>29</xdr:col>
      <xdr:colOff>108857</xdr:colOff>
      <xdr:row>21</xdr:row>
      <xdr:rowOff>122464</xdr:rowOff>
    </xdr:from>
    <xdr:to>
      <xdr:col>29</xdr:col>
      <xdr:colOff>852714</xdr:colOff>
      <xdr:row>21</xdr:row>
      <xdr:rowOff>1238250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0532" y="21058414"/>
          <a:ext cx="743857" cy="1115786"/>
        </a:xfrm>
        <a:prstGeom prst="rect">
          <a:avLst/>
        </a:prstGeom>
      </xdr:spPr>
    </xdr:pic>
    <xdr:clientData/>
  </xdr:twoCellAnchor>
  <xdr:twoCellAnchor editAs="oneCell">
    <xdr:from>
      <xdr:col>11</xdr:col>
      <xdr:colOff>1129393</xdr:colOff>
      <xdr:row>4</xdr:row>
      <xdr:rowOff>27215</xdr:rowOff>
    </xdr:from>
    <xdr:to>
      <xdr:col>11</xdr:col>
      <xdr:colOff>1843768</xdr:colOff>
      <xdr:row>4</xdr:row>
      <xdr:rowOff>1101423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018" y="1884590"/>
          <a:ext cx="714375" cy="1074208"/>
        </a:xfrm>
        <a:prstGeom prst="rect">
          <a:avLst/>
        </a:prstGeom>
      </xdr:spPr>
    </xdr:pic>
    <xdr:clientData/>
  </xdr:twoCellAnchor>
  <xdr:twoCellAnchor editAs="oneCell">
    <xdr:from>
      <xdr:col>18</xdr:col>
      <xdr:colOff>40823</xdr:colOff>
      <xdr:row>18</xdr:row>
      <xdr:rowOff>149678</xdr:rowOff>
    </xdr:from>
    <xdr:to>
      <xdr:col>18</xdr:col>
      <xdr:colOff>730251</xdr:colOff>
      <xdr:row>18</xdr:row>
      <xdr:rowOff>1183821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9598" y="17228003"/>
          <a:ext cx="689428" cy="1034143"/>
        </a:xfrm>
        <a:prstGeom prst="rect">
          <a:avLst/>
        </a:prstGeom>
      </xdr:spPr>
    </xdr:pic>
    <xdr:clientData/>
  </xdr:twoCellAnchor>
  <xdr:oneCellAnchor>
    <xdr:from>
      <xdr:col>18</xdr:col>
      <xdr:colOff>50348</xdr:colOff>
      <xdr:row>15</xdr:row>
      <xdr:rowOff>104775</xdr:rowOff>
    </xdr:from>
    <xdr:ext cx="697802" cy="1057275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9123" y="13325475"/>
          <a:ext cx="697802" cy="1057275"/>
        </a:xfrm>
        <a:prstGeom prst="rect">
          <a:avLst/>
        </a:prstGeom>
      </xdr:spPr>
    </xdr:pic>
    <xdr:clientData/>
  </xdr:oneCellAnchor>
  <xdr:oneCellAnchor>
    <xdr:from>
      <xdr:col>29</xdr:col>
      <xdr:colOff>108857</xdr:colOff>
      <xdr:row>18</xdr:row>
      <xdr:rowOff>68037</xdr:rowOff>
    </xdr:from>
    <xdr:ext cx="727437" cy="1102177"/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0532" y="17146362"/>
          <a:ext cx="727437" cy="1102177"/>
        </a:xfrm>
        <a:prstGeom prst="rect">
          <a:avLst/>
        </a:prstGeom>
      </xdr:spPr>
    </xdr:pic>
    <xdr:clientData/>
  </xdr:oneCellAnchor>
  <xdr:oneCellAnchor>
    <xdr:from>
      <xdr:col>7</xdr:col>
      <xdr:colOff>27215</xdr:colOff>
      <xdr:row>21</xdr:row>
      <xdr:rowOff>155863</xdr:rowOff>
    </xdr:from>
    <xdr:ext cx="669470" cy="1014349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1565" y="21091813"/>
          <a:ext cx="669470" cy="1014349"/>
        </a:xfrm>
        <a:prstGeom prst="rect">
          <a:avLst/>
        </a:prstGeom>
      </xdr:spPr>
    </xdr:pic>
    <xdr:clientData/>
  </xdr:oneCellAnchor>
  <xdr:twoCellAnchor editAs="oneCell">
    <xdr:from>
      <xdr:col>18</xdr:col>
      <xdr:colOff>81643</xdr:colOff>
      <xdr:row>21</xdr:row>
      <xdr:rowOff>190499</xdr:rowOff>
    </xdr:from>
    <xdr:to>
      <xdr:col>18</xdr:col>
      <xdr:colOff>728255</xdr:colOff>
      <xdr:row>21</xdr:row>
      <xdr:rowOff>1170214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0418" y="21126449"/>
          <a:ext cx="646612" cy="979715"/>
        </a:xfrm>
        <a:prstGeom prst="rect">
          <a:avLst/>
        </a:prstGeom>
      </xdr:spPr>
    </xdr:pic>
    <xdr:clientData/>
  </xdr:twoCellAnchor>
  <xdr:oneCellAnchor>
    <xdr:from>
      <xdr:col>18</xdr:col>
      <xdr:colOff>32818</xdr:colOff>
      <xdr:row>19</xdr:row>
      <xdr:rowOff>112058</xdr:rowOff>
    </xdr:from>
    <xdr:ext cx="735891" cy="1114986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593" y="18476258"/>
          <a:ext cx="735891" cy="1114986"/>
        </a:xfrm>
        <a:prstGeom prst="rect">
          <a:avLst/>
        </a:prstGeom>
      </xdr:spPr>
    </xdr:pic>
    <xdr:clientData/>
  </xdr:oneCellAnchor>
  <xdr:oneCellAnchor>
    <xdr:from>
      <xdr:col>29</xdr:col>
      <xdr:colOff>40821</xdr:colOff>
      <xdr:row>16</xdr:row>
      <xdr:rowOff>95249</xdr:rowOff>
    </xdr:from>
    <xdr:ext cx="714375" cy="1074208"/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2496" y="14601824"/>
          <a:ext cx="714375" cy="1074208"/>
        </a:xfrm>
        <a:prstGeom prst="rect">
          <a:avLst/>
        </a:prstGeom>
      </xdr:spPr>
    </xdr:pic>
    <xdr:clientData/>
  </xdr:oneCellAnchor>
  <xdr:twoCellAnchor editAs="oneCell">
    <xdr:from>
      <xdr:col>29</xdr:col>
      <xdr:colOff>86591</xdr:colOff>
      <xdr:row>20</xdr:row>
      <xdr:rowOff>86589</xdr:rowOff>
    </xdr:from>
    <xdr:to>
      <xdr:col>29</xdr:col>
      <xdr:colOff>812396</xdr:colOff>
      <xdr:row>20</xdr:row>
      <xdr:rowOff>1186294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8266" y="19736664"/>
          <a:ext cx="725805" cy="1099705"/>
        </a:xfrm>
        <a:prstGeom prst="rect">
          <a:avLst/>
        </a:prstGeom>
      </xdr:spPr>
    </xdr:pic>
    <xdr:clientData/>
  </xdr:twoCellAnchor>
  <xdr:oneCellAnchor>
    <xdr:from>
      <xdr:col>7</xdr:col>
      <xdr:colOff>13607</xdr:colOff>
      <xdr:row>19</xdr:row>
      <xdr:rowOff>125350</xdr:rowOff>
    </xdr:from>
    <xdr:ext cx="707572" cy="1072077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7" y="18489550"/>
          <a:ext cx="707572" cy="1072077"/>
        </a:xfrm>
        <a:prstGeom prst="rect">
          <a:avLst/>
        </a:prstGeom>
      </xdr:spPr>
    </xdr:pic>
    <xdr:clientData/>
  </xdr:oneCellAnchor>
  <xdr:oneCellAnchor>
    <xdr:from>
      <xdr:col>29</xdr:col>
      <xdr:colOff>128154</xdr:colOff>
      <xdr:row>9</xdr:row>
      <xdr:rowOff>121227</xdr:rowOff>
    </xdr:from>
    <xdr:ext cx="712932" cy="1069398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9829" y="5321877"/>
          <a:ext cx="712932" cy="1069398"/>
        </a:xfrm>
        <a:prstGeom prst="rect">
          <a:avLst/>
        </a:prstGeom>
      </xdr:spPr>
    </xdr:pic>
    <xdr:clientData/>
  </xdr:oneCellAnchor>
  <xdr:twoCellAnchor editAs="oneCell">
    <xdr:from>
      <xdr:col>7</xdr:col>
      <xdr:colOff>34636</xdr:colOff>
      <xdr:row>20</xdr:row>
      <xdr:rowOff>86590</xdr:rowOff>
    </xdr:from>
    <xdr:to>
      <xdr:col>7</xdr:col>
      <xdr:colOff>748922</xdr:colOff>
      <xdr:row>20</xdr:row>
      <xdr:rowOff>1172304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358986" y="19736665"/>
          <a:ext cx="714286" cy="10857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19</xdr:row>
          <xdr:rowOff>123825</xdr:rowOff>
        </xdr:from>
        <xdr:to>
          <xdr:col>29</xdr:col>
          <xdr:colOff>847725</xdr:colOff>
          <xdr:row>19</xdr:row>
          <xdr:rowOff>1133475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18</xdr:col>
      <xdr:colOff>33132</xdr:colOff>
      <xdr:row>9</xdr:row>
      <xdr:rowOff>115956</xdr:rowOff>
    </xdr:from>
    <xdr:ext cx="650516" cy="985630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907" y="5316606"/>
          <a:ext cx="650516" cy="9856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view="pageBreakPreview" zoomScale="130" zoomScaleNormal="100" zoomScaleSheetLayoutView="130" workbookViewId="0">
      <selection activeCell="I3" sqref="I3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190" t="s">
        <v>14</v>
      </c>
      <c r="C2" s="191"/>
      <c r="D2" s="191"/>
      <c r="E2" s="191"/>
      <c r="F2" s="191"/>
      <c r="G2" s="192"/>
      <c r="I2" s="4">
        <v>43741</v>
      </c>
    </row>
    <row r="3" spans="2:13" ht="16.5" thickBot="1" x14ac:dyDescent="0.3">
      <c r="B3" s="110"/>
      <c r="C3" s="110"/>
      <c r="D3" s="110"/>
      <c r="E3" s="110"/>
      <c r="F3" s="110"/>
      <c r="G3" s="110"/>
    </row>
    <row r="4" spans="2:13" ht="15.75" thickBot="1" x14ac:dyDescent="0.3">
      <c r="I4" s="195" t="s">
        <v>20</v>
      </c>
      <c r="J4" s="196"/>
      <c r="K4" s="197"/>
      <c r="L4" s="198" t="s">
        <v>103</v>
      </c>
      <c r="M4" s="199"/>
    </row>
    <row r="5" spans="2:13" x14ac:dyDescent="0.25">
      <c r="C5" s="208" t="s">
        <v>9</v>
      </c>
      <c r="D5" s="209"/>
      <c r="E5" s="210" t="s">
        <v>10</v>
      </c>
      <c r="F5" s="211"/>
      <c r="G5" s="212" t="s">
        <v>11</v>
      </c>
      <c r="I5" s="202" t="s">
        <v>15</v>
      </c>
      <c r="J5" s="193" t="s">
        <v>16</v>
      </c>
      <c r="K5" s="194"/>
      <c r="L5" s="204" t="s">
        <v>21</v>
      </c>
      <c r="M5" s="206" t="s">
        <v>19</v>
      </c>
    </row>
    <row r="6" spans="2:13" ht="15.75" thickBot="1" x14ac:dyDescent="0.3">
      <c r="C6" s="97" t="s">
        <v>12</v>
      </c>
      <c r="D6" s="98" t="s">
        <v>13</v>
      </c>
      <c r="E6" s="98" t="s">
        <v>12</v>
      </c>
      <c r="F6" s="99" t="s">
        <v>13</v>
      </c>
      <c r="G6" s="213"/>
      <c r="I6" s="203"/>
      <c r="J6" s="95" t="s">
        <v>17</v>
      </c>
      <c r="K6" s="96" t="s">
        <v>18</v>
      </c>
      <c r="L6" s="205"/>
      <c r="M6" s="207"/>
    </row>
    <row r="7" spans="2:13" x14ac:dyDescent="0.25">
      <c r="B7" s="63" t="s">
        <v>0</v>
      </c>
      <c r="C7" s="66"/>
      <c r="D7" s="67">
        <v>172</v>
      </c>
      <c r="E7" s="67"/>
      <c r="F7" s="69">
        <v>21</v>
      </c>
      <c r="G7" s="70">
        <f>SUM(C7:F7)</f>
        <v>193</v>
      </c>
      <c r="I7" s="92"/>
      <c r="J7" s="86"/>
      <c r="K7" s="87"/>
      <c r="L7" s="86"/>
      <c r="M7" s="87"/>
    </row>
    <row r="8" spans="2:13" ht="15.75" thickBot="1" x14ac:dyDescent="0.3">
      <c r="B8" s="65" t="s">
        <v>5</v>
      </c>
      <c r="C8" s="76"/>
      <c r="D8" s="3"/>
      <c r="E8" s="3"/>
      <c r="F8" s="77"/>
      <c r="G8" s="78">
        <f t="shared" ref="G8:G14" si="0">SUM(C8:F8)</f>
        <v>0</v>
      </c>
      <c r="I8" s="93"/>
      <c r="J8" s="88"/>
      <c r="K8" s="89"/>
      <c r="L8" s="88"/>
      <c r="M8" s="89"/>
    </row>
    <row r="9" spans="2:13" ht="15.75" thickBot="1" x14ac:dyDescent="0.3">
      <c r="B9" s="84" t="s">
        <v>1</v>
      </c>
      <c r="C9" s="80">
        <f>+C7+C8</f>
        <v>0</v>
      </c>
      <c r="D9" s="81">
        <f t="shared" ref="D9:F9" si="1">+D7+D8</f>
        <v>172</v>
      </c>
      <c r="E9" s="81">
        <f t="shared" si="1"/>
        <v>0</v>
      </c>
      <c r="F9" s="82">
        <f t="shared" si="1"/>
        <v>21</v>
      </c>
      <c r="G9" s="83">
        <f>SUM(C9:F9)</f>
        <v>193</v>
      </c>
      <c r="I9" s="93"/>
      <c r="J9" s="88"/>
      <c r="K9" s="89"/>
      <c r="L9" s="88"/>
      <c r="M9" s="89"/>
    </row>
    <row r="10" spans="2:13" x14ac:dyDescent="0.25">
      <c r="B10" s="72" t="s">
        <v>2</v>
      </c>
      <c r="C10" s="73"/>
      <c r="D10" s="62"/>
      <c r="E10" s="62"/>
      <c r="F10" s="74">
        <v>3</v>
      </c>
      <c r="G10" s="75">
        <f t="shared" si="0"/>
        <v>3</v>
      </c>
      <c r="I10" s="93"/>
      <c r="J10" s="88"/>
      <c r="K10" s="89"/>
      <c r="L10" s="88"/>
      <c r="M10" s="89"/>
    </row>
    <row r="11" spans="2:13" x14ac:dyDescent="0.25">
      <c r="B11" s="64" t="s">
        <v>6</v>
      </c>
      <c r="C11" s="68"/>
      <c r="D11" s="2">
        <v>33</v>
      </c>
      <c r="E11" s="2"/>
      <c r="F11" s="61"/>
      <c r="G11" s="71">
        <f t="shared" si="0"/>
        <v>33</v>
      </c>
      <c r="I11" s="93">
        <v>337</v>
      </c>
      <c r="J11" s="88"/>
      <c r="K11" s="89"/>
      <c r="L11" s="88"/>
      <c r="M11" s="89"/>
    </row>
    <row r="12" spans="2:13" x14ac:dyDescent="0.25">
      <c r="B12" s="64" t="s">
        <v>7</v>
      </c>
      <c r="C12" s="68"/>
      <c r="D12" s="2"/>
      <c r="E12" s="2"/>
      <c r="F12" s="61"/>
      <c r="G12" s="71">
        <f t="shared" si="0"/>
        <v>0</v>
      </c>
      <c r="I12" s="93"/>
      <c r="J12" s="88"/>
      <c r="K12" s="89"/>
      <c r="L12" s="88"/>
      <c r="M12" s="89"/>
    </row>
    <row r="13" spans="2:13" x14ac:dyDescent="0.25">
      <c r="B13" s="64" t="s">
        <v>3</v>
      </c>
      <c r="C13" s="68"/>
      <c r="D13" s="2"/>
      <c r="E13" s="2"/>
      <c r="F13" s="61"/>
      <c r="G13" s="71">
        <f t="shared" si="0"/>
        <v>0</v>
      </c>
      <c r="I13" s="93"/>
      <c r="J13" s="88"/>
      <c r="K13" s="89"/>
      <c r="L13" s="88"/>
      <c r="M13" s="89"/>
    </row>
    <row r="14" spans="2:13" ht="15.75" thickBot="1" x14ac:dyDescent="0.3">
      <c r="B14" s="65" t="s">
        <v>8</v>
      </c>
      <c r="C14" s="76"/>
      <c r="D14" s="3"/>
      <c r="E14" s="3"/>
      <c r="F14" s="77"/>
      <c r="G14" s="78">
        <f t="shared" si="0"/>
        <v>0</v>
      </c>
      <c r="I14" s="94"/>
      <c r="J14" s="90"/>
      <c r="K14" s="91"/>
      <c r="L14" s="90"/>
      <c r="M14" s="91"/>
    </row>
    <row r="15" spans="2:13" ht="15.75" thickBot="1" x14ac:dyDescent="0.3">
      <c r="B15" s="79" t="s">
        <v>4</v>
      </c>
      <c r="C15" s="80">
        <f>+C10+C11+C12+C13+C14</f>
        <v>0</v>
      </c>
      <c r="D15" s="81">
        <f t="shared" ref="D15:F15" si="2">+D10+D11+D12+D13+D14</f>
        <v>33</v>
      </c>
      <c r="E15" s="81">
        <f t="shared" si="2"/>
        <v>0</v>
      </c>
      <c r="F15" s="82">
        <f t="shared" si="2"/>
        <v>3</v>
      </c>
      <c r="G15" s="83">
        <f>SUM(C15:F15)</f>
        <v>36</v>
      </c>
      <c r="M15" s="188" t="s">
        <v>108</v>
      </c>
    </row>
    <row r="16" spans="2:13" ht="15.75" thickBot="1" x14ac:dyDescent="0.3">
      <c r="B16" s="200" t="s">
        <v>101</v>
      </c>
      <c r="C16" s="201"/>
      <c r="D16" s="201"/>
      <c r="E16" s="201"/>
      <c r="F16" s="201"/>
      <c r="G16" s="85">
        <f>+G15+G9</f>
        <v>229</v>
      </c>
    </row>
    <row r="19" spans="2:2" x14ac:dyDescent="0.25">
      <c r="B19" t="s">
        <v>102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"/>
  <sheetViews>
    <sheetView workbookViewId="0">
      <selection activeCell="C20" sqref="C20"/>
    </sheetView>
  </sheetViews>
  <sheetFormatPr defaultRowHeight="15" x14ac:dyDescent="0.25"/>
  <cols>
    <col min="1" max="1" width="19.5703125" bestFit="1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26</v>
      </c>
      <c r="C4" s="6" t="s">
        <v>27</v>
      </c>
      <c r="D4" s="6" t="s">
        <v>22</v>
      </c>
      <c r="E4" s="6" t="s">
        <v>23</v>
      </c>
      <c r="F4" s="6" t="s">
        <v>28</v>
      </c>
      <c r="G4" s="6" t="s">
        <v>25</v>
      </c>
      <c r="H4" s="5" t="s">
        <v>29</v>
      </c>
      <c r="I4" s="5" t="s">
        <v>30</v>
      </c>
      <c r="J4" s="6" t="s">
        <v>31</v>
      </c>
      <c r="K4" s="5" t="s">
        <v>32</v>
      </c>
      <c r="L4" s="5" t="s">
        <v>33</v>
      </c>
    </row>
    <row r="5" spans="1:12" x14ac:dyDescent="0.25">
      <c r="B5" s="130">
        <v>42899</v>
      </c>
      <c r="C5" s="1" t="s">
        <v>135</v>
      </c>
      <c r="D5" s="1" t="s">
        <v>69</v>
      </c>
      <c r="E5" s="1" t="s">
        <v>136</v>
      </c>
      <c r="F5" s="186">
        <v>9316858</v>
      </c>
      <c r="G5" s="1" t="s">
        <v>137</v>
      </c>
      <c r="H5" s="1" t="s">
        <v>138</v>
      </c>
      <c r="I5" s="2">
        <v>7</v>
      </c>
      <c r="J5" s="2">
        <v>4</v>
      </c>
      <c r="K5" s="2">
        <f>J5+I5</f>
        <v>11</v>
      </c>
      <c r="L5" s="1" t="s">
        <v>139</v>
      </c>
    </row>
    <row r="6" spans="1:12" x14ac:dyDescent="0.25">
      <c r="B6" s="130">
        <v>42914</v>
      </c>
      <c r="C6" s="1" t="s">
        <v>140</v>
      </c>
      <c r="D6" s="1" t="s">
        <v>141</v>
      </c>
      <c r="E6" s="1" t="s">
        <v>142</v>
      </c>
      <c r="F6" s="187" t="s">
        <v>143</v>
      </c>
      <c r="G6" s="1" t="s">
        <v>144</v>
      </c>
      <c r="H6" s="1" t="s">
        <v>145</v>
      </c>
      <c r="I6" s="2">
        <v>0</v>
      </c>
      <c r="J6" s="2">
        <v>0</v>
      </c>
      <c r="K6" s="2">
        <f t="shared" ref="K6:K24" si="0">J6+I6</f>
        <v>0</v>
      </c>
      <c r="L6" s="1" t="s">
        <v>146</v>
      </c>
    </row>
    <row r="7" spans="1:12" x14ac:dyDescent="0.25">
      <c r="B7" s="130">
        <v>42905</v>
      </c>
      <c r="C7" s="1" t="s">
        <v>147</v>
      </c>
      <c r="D7" s="1" t="s">
        <v>121</v>
      </c>
      <c r="E7" s="1" t="s">
        <v>148</v>
      </c>
      <c r="F7" s="186" t="s">
        <v>149</v>
      </c>
      <c r="G7" s="1" t="s">
        <v>150</v>
      </c>
      <c r="H7" s="1" t="s">
        <v>151</v>
      </c>
      <c r="I7" s="2">
        <v>30</v>
      </c>
      <c r="J7" s="2">
        <v>0</v>
      </c>
      <c r="K7" s="2">
        <f t="shared" si="0"/>
        <v>30</v>
      </c>
      <c r="L7" s="1" t="s">
        <v>146</v>
      </c>
    </row>
    <row r="8" spans="1:12" x14ac:dyDescent="0.25">
      <c r="B8" s="130">
        <v>42990</v>
      </c>
      <c r="C8" s="1" t="s">
        <v>51</v>
      </c>
      <c r="D8" s="1" t="s">
        <v>52</v>
      </c>
      <c r="E8" s="1" t="s">
        <v>152</v>
      </c>
      <c r="F8" s="186" t="s">
        <v>53</v>
      </c>
      <c r="G8" s="1" t="s">
        <v>153</v>
      </c>
      <c r="H8" s="1" t="s">
        <v>154</v>
      </c>
      <c r="I8" s="2">
        <v>0</v>
      </c>
      <c r="J8" s="2">
        <v>0</v>
      </c>
      <c r="K8" s="2">
        <f t="shared" si="0"/>
        <v>0</v>
      </c>
      <c r="L8" s="1" t="s">
        <v>155</v>
      </c>
    </row>
    <row r="9" spans="1:12" x14ac:dyDescent="0.25">
      <c r="B9" s="130">
        <v>42908</v>
      </c>
      <c r="C9" s="1" t="s">
        <v>156</v>
      </c>
      <c r="D9" s="1" t="s">
        <v>157</v>
      </c>
      <c r="E9" s="1" t="s">
        <v>158</v>
      </c>
      <c r="F9" s="186" t="s">
        <v>159</v>
      </c>
      <c r="G9" s="1" t="s">
        <v>160</v>
      </c>
      <c r="H9" s="1" t="s">
        <v>161</v>
      </c>
      <c r="I9" s="2">
        <v>0</v>
      </c>
      <c r="J9" s="2">
        <v>0</v>
      </c>
      <c r="K9" s="2">
        <f t="shared" si="0"/>
        <v>0</v>
      </c>
      <c r="L9" s="1" t="s">
        <v>146</v>
      </c>
    </row>
    <row r="10" spans="1:12" x14ac:dyDescent="0.25">
      <c r="B10" s="130">
        <v>43063</v>
      </c>
      <c r="C10" s="1" t="s">
        <v>162</v>
      </c>
      <c r="D10" s="1" t="s">
        <v>163</v>
      </c>
      <c r="E10" s="1" t="s">
        <v>164</v>
      </c>
      <c r="F10" s="186" t="s">
        <v>165</v>
      </c>
      <c r="G10" s="1" t="s">
        <v>166</v>
      </c>
      <c r="H10" s="1" t="s">
        <v>167</v>
      </c>
      <c r="I10" s="2">
        <v>0</v>
      </c>
      <c r="J10" s="2">
        <v>0</v>
      </c>
      <c r="K10" s="2">
        <v>0</v>
      </c>
      <c r="L10" s="1" t="s">
        <v>146</v>
      </c>
    </row>
    <row r="11" spans="1:12" x14ac:dyDescent="0.25">
      <c r="B11" s="1"/>
      <c r="C11" s="1"/>
      <c r="D11" s="1"/>
      <c r="E11" s="1"/>
      <c r="F11" s="186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168</v>
      </c>
      <c r="B12" s="130">
        <v>43362</v>
      </c>
      <c r="C12" s="1" t="s">
        <v>169</v>
      </c>
      <c r="D12" s="1" t="s">
        <v>170</v>
      </c>
      <c r="E12" s="1" t="s">
        <v>171</v>
      </c>
      <c r="F12" s="186">
        <v>9390387</v>
      </c>
      <c r="G12" s="1" t="s">
        <v>172</v>
      </c>
      <c r="H12" s="1" t="s">
        <v>173</v>
      </c>
      <c r="I12" s="2">
        <v>0</v>
      </c>
      <c r="J12" s="2">
        <v>0</v>
      </c>
      <c r="K12" s="2">
        <f t="shared" si="0"/>
        <v>0</v>
      </c>
      <c r="L12" s="1" t="s">
        <v>174</v>
      </c>
    </row>
    <row r="13" spans="1:12" x14ac:dyDescent="0.25">
      <c r="A13" t="s">
        <v>175</v>
      </c>
      <c r="B13" s="1"/>
      <c r="C13" s="1"/>
      <c r="D13" s="1"/>
      <c r="E13" s="1"/>
      <c r="F13" s="186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130">
        <v>43250</v>
      </c>
      <c r="C14" s="1" t="s">
        <v>176</v>
      </c>
      <c r="D14" s="1" t="s">
        <v>177</v>
      </c>
      <c r="E14" s="1" t="s">
        <v>164</v>
      </c>
      <c r="F14" s="186"/>
      <c r="G14" s="1" t="s">
        <v>178</v>
      </c>
      <c r="H14" s="1" t="s">
        <v>179</v>
      </c>
      <c r="I14" s="2">
        <v>42</v>
      </c>
      <c r="J14" s="2"/>
      <c r="K14" s="2">
        <f t="shared" si="0"/>
        <v>42</v>
      </c>
      <c r="L14" s="1" t="s">
        <v>180</v>
      </c>
    </row>
    <row r="15" spans="1:12" x14ac:dyDescent="0.25">
      <c r="B15" s="130">
        <v>43298</v>
      </c>
      <c r="C15" s="1" t="s">
        <v>181</v>
      </c>
      <c r="D15" s="1" t="s">
        <v>182</v>
      </c>
      <c r="E15" s="1" t="s">
        <v>164</v>
      </c>
      <c r="F15" s="186" t="s">
        <v>183</v>
      </c>
      <c r="G15" s="1" t="s">
        <v>184</v>
      </c>
      <c r="H15" s="1" t="s">
        <v>185</v>
      </c>
      <c r="I15" s="2"/>
      <c r="J15" s="2"/>
      <c r="K15" s="2">
        <f t="shared" si="0"/>
        <v>0</v>
      </c>
      <c r="L15" s="1"/>
    </row>
    <row r="16" spans="1:12" x14ac:dyDescent="0.25">
      <c r="B16" s="130">
        <v>43354</v>
      </c>
      <c r="C16" s="1" t="s">
        <v>186</v>
      </c>
      <c r="D16" s="1" t="s">
        <v>187</v>
      </c>
      <c r="E16" s="1" t="s">
        <v>188</v>
      </c>
      <c r="F16" s="186"/>
      <c r="G16" s="1" t="s">
        <v>178</v>
      </c>
      <c r="H16" s="1" t="s">
        <v>179</v>
      </c>
      <c r="I16" s="2" t="s">
        <v>189</v>
      </c>
      <c r="J16" s="2" t="s">
        <v>189</v>
      </c>
      <c r="K16" s="2" t="e">
        <f t="shared" si="0"/>
        <v>#VALUE!</v>
      </c>
      <c r="L16" s="1" t="s">
        <v>190</v>
      </c>
    </row>
    <row r="17" spans="2:12" x14ac:dyDescent="0.25">
      <c r="B17" s="130">
        <v>43494</v>
      </c>
      <c r="C17" s="1" t="s">
        <v>192</v>
      </c>
      <c r="D17" s="1" t="s">
        <v>193</v>
      </c>
      <c r="E17" s="1" t="s">
        <v>194</v>
      </c>
      <c r="F17" s="186">
        <v>202455</v>
      </c>
      <c r="G17" s="1" t="s">
        <v>172</v>
      </c>
      <c r="H17" s="1" t="s">
        <v>191</v>
      </c>
      <c r="I17" s="2">
        <v>0</v>
      </c>
      <c r="J17" s="2">
        <v>0</v>
      </c>
      <c r="K17" s="2">
        <f t="shared" si="0"/>
        <v>0</v>
      </c>
      <c r="L17" s="1" t="s">
        <v>195</v>
      </c>
    </row>
    <row r="18" spans="2:12" x14ac:dyDescent="0.25">
      <c r="B18" s="130">
        <v>43605</v>
      </c>
      <c r="C18" s="1" t="s">
        <v>253</v>
      </c>
      <c r="D18" s="1" t="s">
        <v>254</v>
      </c>
      <c r="E18" s="1" t="s">
        <v>148</v>
      </c>
      <c r="F18" s="186">
        <v>9801681</v>
      </c>
      <c r="G18" s="1" t="s">
        <v>255</v>
      </c>
      <c r="H18" s="1" t="s">
        <v>179</v>
      </c>
      <c r="I18" s="2">
        <v>20</v>
      </c>
      <c r="J18" s="2">
        <v>0</v>
      </c>
      <c r="K18" s="2">
        <f t="shared" si="0"/>
        <v>20</v>
      </c>
      <c r="L18" s="1" t="s">
        <v>195</v>
      </c>
    </row>
    <row r="19" spans="2:12" x14ac:dyDescent="0.25">
      <c r="B19" s="130">
        <v>43648</v>
      </c>
      <c r="C19" s="1" t="s">
        <v>253</v>
      </c>
      <c r="D19" s="1" t="s">
        <v>254</v>
      </c>
      <c r="E19" s="1" t="s">
        <v>148</v>
      </c>
      <c r="F19" s="186">
        <v>9801681</v>
      </c>
      <c r="G19" s="1" t="s">
        <v>255</v>
      </c>
      <c r="H19" s="1" t="s">
        <v>256</v>
      </c>
      <c r="I19" s="2">
        <v>4</v>
      </c>
      <c r="J19" s="2">
        <v>0</v>
      </c>
      <c r="K19" s="2">
        <f t="shared" si="0"/>
        <v>4</v>
      </c>
      <c r="L19" s="1" t="s">
        <v>195</v>
      </c>
    </row>
    <row r="20" spans="2:12" x14ac:dyDescent="0.25">
      <c r="B20" s="1"/>
      <c r="C20" s="1"/>
      <c r="D20" s="1"/>
      <c r="E20" s="1"/>
      <c r="F20" s="186"/>
      <c r="G20" s="1"/>
      <c r="H20" s="1"/>
      <c r="I20" s="2"/>
      <c r="J20" s="2"/>
      <c r="K20" s="2">
        <f t="shared" si="0"/>
        <v>0</v>
      </c>
      <c r="L20" s="1"/>
    </row>
    <row r="21" spans="2:12" x14ac:dyDescent="0.25">
      <c r="B21" s="1"/>
      <c r="C21" s="1"/>
      <c r="D21" s="1"/>
      <c r="E21" s="1"/>
      <c r="F21" s="186"/>
      <c r="G21" s="1"/>
      <c r="H21" s="1"/>
      <c r="I21" s="2"/>
      <c r="J21" s="2"/>
      <c r="K21" s="2">
        <f t="shared" si="0"/>
        <v>0</v>
      </c>
      <c r="L21" s="1"/>
    </row>
    <row r="22" spans="2:12" x14ac:dyDescent="0.25">
      <c r="B22" s="1"/>
      <c r="C22" s="1"/>
      <c r="D22" s="1"/>
      <c r="E22" s="1"/>
      <c r="F22" s="186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186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186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J29"/>
  <sheetViews>
    <sheetView zoomScale="70" zoomScaleNormal="70" workbookViewId="0">
      <selection activeCell="AP17" sqref="AP17"/>
    </sheetView>
  </sheetViews>
  <sheetFormatPr defaultRowHeight="15" x14ac:dyDescent="0.25"/>
  <cols>
    <col min="1" max="1" width="3.85546875" style="8" bestFit="1" customWidth="1"/>
    <col min="2" max="2" width="8.5703125" style="8" customWidth="1"/>
    <col min="3" max="3" width="10.28515625" style="9" customWidth="1"/>
    <col min="4" max="4" width="7.42578125" style="10" hidden="1" customWidth="1"/>
    <col min="5" max="5" width="10.85546875" style="8" bestFit="1" customWidth="1"/>
    <col min="6" max="6" width="19.140625" style="8" bestFit="1" customWidth="1"/>
    <col min="7" max="7" width="12.140625" style="8" bestFit="1" customWidth="1"/>
    <col min="8" max="8" width="11.7109375" style="8" customWidth="1"/>
    <col min="9" max="9" width="9.85546875" style="10" bestFit="1" customWidth="1"/>
    <col min="10" max="10" width="9.140625" style="10"/>
    <col min="11" max="11" width="8" style="10" bestFit="1" customWidth="1"/>
    <col min="12" max="12" width="30" style="8" customWidth="1"/>
    <col min="13" max="14" width="9.140625" style="10"/>
    <col min="15" max="15" width="2" style="8" customWidth="1"/>
    <col min="16" max="16" width="10.7109375" style="8" customWidth="1"/>
    <col min="17" max="17" width="19.140625" style="8" bestFit="1" customWidth="1"/>
    <col min="18" max="18" width="12.140625" style="8" bestFit="1" customWidth="1"/>
    <col min="19" max="19" width="14.28515625" style="8" customWidth="1"/>
    <col min="20" max="20" width="9.140625" style="8"/>
    <col min="21" max="21" width="9.140625" style="10"/>
    <col min="22" max="22" width="6.140625" style="10" customWidth="1"/>
    <col min="23" max="23" width="23.85546875" style="8" bestFit="1" customWidth="1"/>
    <col min="24" max="25" width="9.140625" style="10"/>
    <col min="26" max="26" width="2" style="8" customWidth="1"/>
    <col min="27" max="27" width="9.28515625" style="8" bestFit="1" customWidth="1"/>
    <col min="28" max="28" width="15.140625" style="8" bestFit="1" customWidth="1"/>
    <col min="29" max="29" width="12.140625" style="8" bestFit="1" customWidth="1"/>
    <col min="30" max="30" width="13.85546875" style="8" customWidth="1"/>
    <col min="31" max="31" width="11.7109375" style="10" customWidth="1"/>
    <col min="32" max="32" width="9.140625" style="8"/>
    <col min="33" max="33" width="3.85546875" style="10" customWidth="1"/>
    <col min="34" max="34" width="21.7109375" style="8" customWidth="1"/>
    <col min="35" max="36" width="9.140625" style="10"/>
    <col min="37" max="16384" width="9.140625" style="8"/>
  </cols>
  <sheetData>
    <row r="1" spans="1:36" ht="9.75" customHeight="1" thickBot="1" x14ac:dyDescent="0.3"/>
    <row r="2" spans="1:36" s="16" customFormat="1" ht="36.75" thickBot="1" x14ac:dyDescent="0.3">
      <c r="A2" s="11"/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34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4"/>
      <c r="AF2" s="12"/>
      <c r="AG2" s="14"/>
      <c r="AH2" s="12"/>
      <c r="AI2" s="14"/>
      <c r="AJ2" s="15"/>
    </row>
    <row r="3" spans="1:36" ht="9.75" customHeight="1" thickBot="1" x14ac:dyDescent="0.3"/>
    <row r="4" spans="1:36" ht="90" customHeight="1" thickBot="1" x14ac:dyDescent="0.3">
      <c r="G4" s="228" t="s">
        <v>196</v>
      </c>
      <c r="H4" s="229"/>
      <c r="I4" s="229"/>
      <c r="J4" s="229" t="s">
        <v>126</v>
      </c>
      <c r="K4" s="229"/>
      <c r="L4" s="230"/>
      <c r="M4" s="31" t="s">
        <v>35</v>
      </c>
      <c r="N4" s="34">
        <v>17190</v>
      </c>
      <c r="P4" s="231" t="s">
        <v>104</v>
      </c>
      <c r="Q4" s="232"/>
      <c r="R4" s="232" t="s">
        <v>125</v>
      </c>
      <c r="S4" s="232"/>
      <c r="T4" s="232"/>
      <c r="U4" s="232"/>
      <c r="V4" s="232"/>
      <c r="W4" s="100">
        <v>19088</v>
      </c>
    </row>
    <row r="5" spans="1:36" ht="90" customHeight="1" thickBot="1" x14ac:dyDescent="0.3">
      <c r="G5" s="231" t="s">
        <v>197</v>
      </c>
      <c r="H5" s="232"/>
      <c r="I5" s="143">
        <v>9303648</v>
      </c>
      <c r="J5" s="218" t="s">
        <v>198</v>
      </c>
      <c r="K5" s="218"/>
      <c r="L5" s="233"/>
      <c r="M5" s="44" t="s">
        <v>199</v>
      </c>
      <c r="N5" s="45">
        <v>18167</v>
      </c>
      <c r="P5" s="231" t="s">
        <v>104</v>
      </c>
      <c r="Q5" s="232"/>
      <c r="R5" s="232" t="s">
        <v>127</v>
      </c>
      <c r="S5" s="232"/>
      <c r="T5" s="232"/>
      <c r="U5" s="232"/>
      <c r="V5" s="232"/>
      <c r="W5" s="100">
        <v>17709</v>
      </c>
      <c r="Y5" s="217"/>
      <c r="Z5" s="218"/>
      <c r="AA5" s="218"/>
      <c r="AB5" s="218"/>
      <c r="AC5" s="218"/>
      <c r="AD5" s="218"/>
      <c r="AE5" s="184"/>
      <c r="AF5" s="100"/>
    </row>
    <row r="6" spans="1:36" ht="90" customHeight="1" x14ac:dyDescent="0.25">
      <c r="G6" s="101"/>
      <c r="H6" s="101"/>
      <c r="I6" s="101"/>
      <c r="J6" s="101"/>
      <c r="K6" s="101"/>
      <c r="L6" s="101"/>
      <c r="M6" s="102"/>
      <c r="N6" s="102"/>
    </row>
    <row r="7" spans="1:36" ht="9.75" customHeight="1" thickBot="1" x14ac:dyDescent="0.3"/>
    <row r="8" spans="1:36" s="19" customFormat="1" ht="36.75" customHeight="1" thickBot="1" x14ac:dyDescent="0.3">
      <c r="A8" s="17"/>
      <c r="B8" s="17"/>
      <c r="C8" s="9"/>
      <c r="D8" s="18"/>
      <c r="E8" s="219" t="s">
        <v>36</v>
      </c>
      <c r="F8" s="220"/>
      <c r="G8" s="220"/>
      <c r="H8" s="220"/>
      <c r="I8" s="220"/>
      <c r="J8" s="220"/>
      <c r="K8" s="220"/>
      <c r="L8" s="220"/>
      <c r="M8" s="220"/>
      <c r="N8" s="221"/>
      <c r="O8" s="222"/>
      <c r="P8" s="219" t="s">
        <v>37</v>
      </c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19" t="s">
        <v>38</v>
      </c>
      <c r="AB8" s="220"/>
      <c r="AC8" s="220"/>
      <c r="AD8" s="220"/>
      <c r="AE8" s="220"/>
      <c r="AF8" s="220"/>
      <c r="AG8" s="220"/>
      <c r="AH8" s="220"/>
      <c r="AI8" s="220"/>
      <c r="AJ8" s="221"/>
    </row>
    <row r="9" spans="1:36" s="22" customFormat="1" ht="36.75" customHeight="1" thickBot="1" x14ac:dyDescent="0.3">
      <c r="A9" s="20"/>
      <c r="B9" s="20"/>
      <c r="C9" s="21"/>
      <c r="E9" s="23" t="s">
        <v>23</v>
      </c>
      <c r="F9" s="24" t="s">
        <v>27</v>
      </c>
      <c r="G9" s="24" t="s">
        <v>22</v>
      </c>
      <c r="H9" s="24"/>
      <c r="I9" s="24" t="s">
        <v>24</v>
      </c>
      <c r="J9" s="24" t="s">
        <v>39</v>
      </c>
      <c r="K9" s="226" t="s">
        <v>40</v>
      </c>
      <c r="L9" s="227"/>
      <c r="M9" s="24" t="s">
        <v>41</v>
      </c>
      <c r="N9" s="24" t="s">
        <v>42</v>
      </c>
      <c r="O9" s="223"/>
      <c r="P9" s="23" t="s">
        <v>23</v>
      </c>
      <c r="Q9" s="24" t="s">
        <v>27</v>
      </c>
      <c r="R9" s="24" t="s">
        <v>22</v>
      </c>
      <c r="S9" s="24"/>
      <c r="T9" s="24" t="s">
        <v>24</v>
      </c>
      <c r="U9" s="24" t="s">
        <v>39</v>
      </c>
      <c r="V9" s="226" t="s">
        <v>40</v>
      </c>
      <c r="W9" s="227"/>
      <c r="X9" s="24" t="s">
        <v>41</v>
      </c>
      <c r="Y9" s="24" t="s">
        <v>42</v>
      </c>
      <c r="Z9" s="223"/>
      <c r="AA9" s="23" t="s">
        <v>23</v>
      </c>
      <c r="AB9" s="24" t="s">
        <v>27</v>
      </c>
      <c r="AC9" s="24" t="s">
        <v>22</v>
      </c>
      <c r="AD9" s="24"/>
      <c r="AE9" s="24" t="s">
        <v>24</v>
      </c>
      <c r="AF9" s="24" t="s">
        <v>39</v>
      </c>
      <c r="AG9" s="226" t="s">
        <v>40</v>
      </c>
      <c r="AH9" s="227"/>
      <c r="AI9" s="24" t="s">
        <v>41</v>
      </c>
      <c r="AJ9" s="25" t="s">
        <v>42</v>
      </c>
    </row>
    <row r="10" spans="1:36" ht="120.75" thickBot="1" x14ac:dyDescent="0.3">
      <c r="A10" s="26">
        <v>5</v>
      </c>
      <c r="B10" s="27" t="s">
        <v>43</v>
      </c>
      <c r="C10" s="214" t="s">
        <v>44</v>
      </c>
      <c r="D10" s="144">
        <v>1</v>
      </c>
      <c r="E10" s="145" t="s">
        <v>56</v>
      </c>
      <c r="F10" s="30" t="s">
        <v>45</v>
      </c>
      <c r="G10" s="30" t="s">
        <v>46</v>
      </c>
      <c r="H10" s="30"/>
      <c r="I10" s="31" t="s">
        <v>47</v>
      </c>
      <c r="J10" s="31" t="s">
        <v>48</v>
      </c>
      <c r="K10" s="107" t="s">
        <v>71</v>
      </c>
      <c r="L10" s="32" t="s">
        <v>200</v>
      </c>
      <c r="M10" s="31" t="s">
        <v>49</v>
      </c>
      <c r="N10" s="31">
        <v>17164</v>
      </c>
      <c r="O10" s="223"/>
      <c r="P10" s="56" t="s">
        <v>80</v>
      </c>
      <c r="Q10" s="57" t="s">
        <v>204</v>
      </c>
      <c r="R10" s="57" t="s">
        <v>205</v>
      </c>
      <c r="S10" s="57"/>
      <c r="T10" s="125" t="s">
        <v>215</v>
      </c>
      <c r="U10" s="58" t="s">
        <v>55</v>
      </c>
      <c r="V10" s="161" t="s">
        <v>77</v>
      </c>
      <c r="W10" s="126"/>
      <c r="X10" s="58" t="s">
        <v>206</v>
      </c>
      <c r="Y10" s="60">
        <v>17153</v>
      </c>
      <c r="Z10" s="223"/>
      <c r="AA10" s="132" t="s">
        <v>114</v>
      </c>
      <c r="AB10" s="133" t="s">
        <v>201</v>
      </c>
      <c r="AC10" s="133" t="s">
        <v>116</v>
      </c>
      <c r="AD10" s="133"/>
      <c r="AE10" s="134">
        <v>9222786</v>
      </c>
      <c r="AF10" s="133" t="s">
        <v>55</v>
      </c>
      <c r="AG10" s="131" t="s">
        <v>79</v>
      </c>
      <c r="AH10" s="133"/>
      <c r="AI10" s="146" t="s">
        <v>107</v>
      </c>
      <c r="AJ10" s="135">
        <v>17173</v>
      </c>
    </row>
    <row r="11" spans="1:36" ht="101.25" customHeight="1" x14ac:dyDescent="0.25">
      <c r="A11" s="35"/>
      <c r="B11" s="36"/>
      <c r="C11" s="215"/>
      <c r="D11" s="40">
        <v>3</v>
      </c>
      <c r="E11" s="148" t="s">
        <v>56</v>
      </c>
      <c r="F11" s="115" t="s">
        <v>105</v>
      </c>
      <c r="G11" s="38" t="s">
        <v>106</v>
      </c>
      <c r="H11" s="38"/>
      <c r="I11" s="39">
        <v>9603474</v>
      </c>
      <c r="J11" s="39" t="s">
        <v>48</v>
      </c>
      <c r="K11" s="108" t="s">
        <v>109</v>
      </c>
      <c r="L11" s="41" t="s">
        <v>202</v>
      </c>
      <c r="M11" s="39" t="s">
        <v>107</v>
      </c>
      <c r="N11" s="116">
        <v>19088</v>
      </c>
      <c r="O11" s="223"/>
      <c r="P11" s="111"/>
      <c r="Q11" s="112"/>
      <c r="R11" s="112"/>
      <c r="S11" s="112"/>
      <c r="T11" s="113"/>
      <c r="U11" s="113"/>
      <c r="V11" s="113"/>
      <c r="W11" s="112"/>
      <c r="X11" s="113"/>
      <c r="Y11" s="114"/>
      <c r="Z11" s="223"/>
      <c r="AA11" s="111"/>
      <c r="AB11" s="112"/>
      <c r="AC11" s="112"/>
      <c r="AD11" s="112"/>
      <c r="AE11" s="113"/>
      <c r="AF11" s="112"/>
      <c r="AG11" s="113"/>
      <c r="AH11" s="112"/>
      <c r="AI11" s="113"/>
      <c r="AJ11" s="114"/>
    </row>
    <row r="12" spans="1:36" ht="101.25" customHeight="1" x14ac:dyDescent="0.25">
      <c r="A12" s="35"/>
      <c r="B12" s="36"/>
      <c r="C12" s="215"/>
      <c r="D12" s="40">
        <v>4</v>
      </c>
      <c r="E12" s="148" t="s">
        <v>114</v>
      </c>
      <c r="F12" s="115" t="s">
        <v>110</v>
      </c>
      <c r="G12" s="38" t="s">
        <v>111</v>
      </c>
      <c r="H12" s="38"/>
      <c r="I12" s="39">
        <v>9316737</v>
      </c>
      <c r="J12" s="39" t="s">
        <v>55</v>
      </c>
      <c r="K12" s="108" t="s">
        <v>109</v>
      </c>
      <c r="L12" s="41" t="s">
        <v>203</v>
      </c>
      <c r="M12" s="39" t="s">
        <v>113</v>
      </c>
      <c r="N12" s="116">
        <v>17242</v>
      </c>
      <c r="O12" s="223"/>
      <c r="P12" s="111"/>
      <c r="Q12" s="112"/>
      <c r="R12" s="112"/>
      <c r="S12" s="112"/>
      <c r="T12" s="113"/>
      <c r="U12" s="113"/>
      <c r="V12" s="113"/>
      <c r="W12" s="112"/>
      <c r="X12" s="113"/>
      <c r="Y12" s="114"/>
      <c r="Z12" s="223"/>
      <c r="AA12" s="111"/>
      <c r="AB12" s="112"/>
      <c r="AC12" s="112"/>
      <c r="AD12" s="112"/>
      <c r="AE12" s="113"/>
      <c r="AF12" s="112"/>
      <c r="AG12" s="113"/>
      <c r="AH12" s="112"/>
      <c r="AI12" s="113"/>
      <c r="AJ12" s="114"/>
    </row>
    <row r="13" spans="1:36" ht="101.25" customHeight="1" x14ac:dyDescent="0.25">
      <c r="A13" s="35"/>
      <c r="B13" s="36"/>
      <c r="C13" s="215"/>
      <c r="D13" s="40">
        <v>5</v>
      </c>
      <c r="E13" s="147" t="s">
        <v>131</v>
      </c>
      <c r="F13" s="38" t="s">
        <v>115</v>
      </c>
      <c r="G13" s="38" t="s">
        <v>116</v>
      </c>
      <c r="H13" s="38"/>
      <c r="I13" s="39" t="s">
        <v>117</v>
      </c>
      <c r="J13" s="39" t="s">
        <v>55</v>
      </c>
      <c r="K13" s="108" t="s">
        <v>77</v>
      </c>
      <c r="L13" s="41"/>
      <c r="M13" s="39" t="s">
        <v>35</v>
      </c>
      <c r="N13" s="116">
        <v>17190</v>
      </c>
      <c r="O13" s="223"/>
      <c r="P13" s="111"/>
      <c r="Q13" s="112"/>
      <c r="R13" s="112"/>
      <c r="S13" s="112"/>
      <c r="T13" s="113"/>
      <c r="U13" s="113"/>
      <c r="V13" s="113"/>
      <c r="W13" s="112"/>
      <c r="X13" s="113"/>
      <c r="Y13" s="114"/>
      <c r="Z13" s="223"/>
      <c r="AA13" s="111"/>
      <c r="AB13" s="112"/>
      <c r="AC13" s="112"/>
      <c r="AD13" s="112"/>
      <c r="AE13" s="113"/>
      <c r="AF13" s="112"/>
      <c r="AG13" s="113"/>
      <c r="AH13" s="112"/>
      <c r="AI13" s="113"/>
      <c r="AJ13" s="114"/>
    </row>
    <row r="14" spans="1:36" ht="101.25" customHeight="1" x14ac:dyDescent="0.25">
      <c r="A14" s="35"/>
      <c r="B14" s="36"/>
      <c r="C14" s="215"/>
      <c r="D14" s="149">
        <v>6</v>
      </c>
      <c r="E14" s="148" t="s">
        <v>80</v>
      </c>
      <c r="F14" s="38" t="s">
        <v>204</v>
      </c>
      <c r="G14" s="38" t="s">
        <v>205</v>
      </c>
      <c r="H14" s="38"/>
      <c r="I14" s="39">
        <v>9801072</v>
      </c>
      <c r="J14" s="39" t="s">
        <v>55</v>
      </c>
      <c r="K14" s="108" t="s">
        <v>77</v>
      </c>
      <c r="L14" s="41"/>
      <c r="M14" s="39" t="s">
        <v>206</v>
      </c>
      <c r="N14" s="150">
        <v>17153</v>
      </c>
      <c r="O14" s="223"/>
      <c r="P14" s="111"/>
      <c r="Q14" s="112"/>
      <c r="R14" s="112"/>
      <c r="S14" s="112"/>
      <c r="T14" s="113"/>
      <c r="U14" s="113"/>
      <c r="V14" s="113"/>
      <c r="W14" s="112"/>
      <c r="X14" s="113"/>
      <c r="Y14" s="114"/>
      <c r="Z14" s="223"/>
      <c r="AA14" s="111"/>
      <c r="AB14" s="112"/>
      <c r="AC14" s="112"/>
      <c r="AD14" s="112"/>
      <c r="AE14" s="113"/>
      <c r="AF14" s="112"/>
      <c r="AG14" s="113"/>
      <c r="AH14" s="112"/>
      <c r="AI14" s="113"/>
      <c r="AJ14" s="114"/>
    </row>
    <row r="15" spans="1:36" ht="105.75" thickBot="1" x14ac:dyDescent="0.3">
      <c r="A15" s="35"/>
      <c r="B15" s="36"/>
      <c r="C15" s="216"/>
      <c r="D15" s="151">
        <v>7</v>
      </c>
      <c r="E15" s="152" t="s">
        <v>56</v>
      </c>
      <c r="F15" s="50" t="s">
        <v>84</v>
      </c>
      <c r="G15" s="50" t="s">
        <v>89</v>
      </c>
      <c r="H15" s="50"/>
      <c r="I15" s="51" t="s">
        <v>90</v>
      </c>
      <c r="J15" s="51" t="s">
        <v>48</v>
      </c>
      <c r="K15" s="109" t="s">
        <v>71</v>
      </c>
      <c r="L15" s="53" t="s">
        <v>207</v>
      </c>
      <c r="M15" s="51" t="s">
        <v>49</v>
      </c>
      <c r="N15" s="51">
        <v>17021</v>
      </c>
      <c r="O15" s="223"/>
      <c r="P15" s="117"/>
      <c r="Q15" s="118"/>
      <c r="R15" s="118"/>
      <c r="S15" s="118"/>
      <c r="T15" s="118"/>
      <c r="U15" s="119"/>
      <c r="V15" s="119"/>
      <c r="W15" s="118"/>
      <c r="X15" s="119"/>
      <c r="Y15" s="119"/>
      <c r="Z15" s="223"/>
      <c r="AA15" s="117"/>
      <c r="AB15" s="118"/>
      <c r="AC15" s="118"/>
      <c r="AD15" s="118"/>
      <c r="AE15" s="119"/>
      <c r="AF15" s="118"/>
      <c r="AG15" s="119"/>
      <c r="AH15" s="118"/>
      <c r="AI15" s="119"/>
      <c r="AJ15" s="120"/>
    </row>
    <row r="16" spans="1:36" ht="101.25" customHeight="1" thickBot="1" x14ac:dyDescent="0.3">
      <c r="A16" s="26">
        <v>5</v>
      </c>
      <c r="B16" s="27" t="s">
        <v>58</v>
      </c>
      <c r="C16" s="214" t="s">
        <v>59</v>
      </c>
      <c r="D16" s="28">
        <v>1</v>
      </c>
      <c r="E16" s="56" t="s">
        <v>131</v>
      </c>
      <c r="F16" s="57" t="s">
        <v>60</v>
      </c>
      <c r="G16" s="57" t="s">
        <v>61</v>
      </c>
      <c r="H16" s="57"/>
      <c r="I16" s="58" t="s">
        <v>62</v>
      </c>
      <c r="J16" s="58" t="s">
        <v>48</v>
      </c>
      <c r="K16" s="59" t="s">
        <v>71</v>
      </c>
      <c r="L16" s="126" t="s">
        <v>208</v>
      </c>
      <c r="M16" s="58" t="s">
        <v>63</v>
      </c>
      <c r="N16" s="60">
        <v>17116</v>
      </c>
      <c r="O16" s="224"/>
      <c r="P16" s="153" t="s">
        <v>209</v>
      </c>
      <c r="Q16" s="154" t="s">
        <v>210</v>
      </c>
      <c r="R16" s="154" t="s">
        <v>211</v>
      </c>
      <c r="S16" s="154"/>
      <c r="T16" s="155" t="s">
        <v>212</v>
      </c>
      <c r="U16" s="156" t="s">
        <v>48</v>
      </c>
      <c r="V16" s="157" t="s">
        <v>77</v>
      </c>
      <c r="W16" s="158"/>
      <c r="X16" s="156" t="s">
        <v>213</v>
      </c>
      <c r="Y16" s="159">
        <v>17124</v>
      </c>
      <c r="Z16" s="225"/>
      <c r="AA16" s="29" t="s">
        <v>57</v>
      </c>
      <c r="AB16" s="30" t="s">
        <v>257</v>
      </c>
      <c r="AC16" s="30" t="s">
        <v>258</v>
      </c>
      <c r="AD16" s="30"/>
      <c r="AE16" s="46"/>
      <c r="AF16" s="31" t="s">
        <v>48</v>
      </c>
      <c r="AG16" s="33" t="s">
        <v>65</v>
      </c>
      <c r="AH16" s="32" t="s">
        <v>66</v>
      </c>
      <c r="AI16" s="31" t="s">
        <v>67</v>
      </c>
      <c r="AJ16" s="34">
        <v>17157</v>
      </c>
    </row>
    <row r="17" spans="1:36" ht="101.25" customHeight="1" thickBot="1" x14ac:dyDescent="0.3">
      <c r="A17" s="35"/>
      <c r="B17" s="36"/>
      <c r="C17" s="215"/>
      <c r="D17" s="121">
        <v>2</v>
      </c>
      <c r="E17" s="37" t="s">
        <v>56</v>
      </c>
      <c r="F17" s="38" t="s">
        <v>68</v>
      </c>
      <c r="G17" s="38" t="s">
        <v>69</v>
      </c>
      <c r="H17" s="38"/>
      <c r="I17" s="160" t="s">
        <v>70</v>
      </c>
      <c r="J17" s="39" t="s">
        <v>48</v>
      </c>
      <c r="K17" s="138" t="s">
        <v>71</v>
      </c>
      <c r="L17" s="41" t="s">
        <v>214</v>
      </c>
      <c r="M17" s="39" t="s">
        <v>72</v>
      </c>
      <c r="N17" s="150">
        <v>17047</v>
      </c>
      <c r="O17" s="224"/>
      <c r="P17" s="56"/>
      <c r="Q17" s="57"/>
      <c r="R17" s="57"/>
      <c r="S17" s="57"/>
      <c r="T17" s="125"/>
      <c r="U17" s="58"/>
      <c r="V17" s="189"/>
      <c r="W17" s="126"/>
      <c r="X17" s="58"/>
      <c r="Y17" s="60"/>
      <c r="Z17" s="225"/>
      <c r="AA17" s="132" t="s">
        <v>216</v>
      </c>
      <c r="AB17" s="133" t="s">
        <v>217</v>
      </c>
      <c r="AC17" s="133" t="s">
        <v>218</v>
      </c>
      <c r="AD17" s="133"/>
      <c r="AE17" s="162" t="s">
        <v>219</v>
      </c>
      <c r="AF17" s="134" t="s">
        <v>55</v>
      </c>
      <c r="AG17" s="131" t="s">
        <v>109</v>
      </c>
      <c r="AH17" s="133"/>
      <c r="AI17" s="134" t="s">
        <v>199</v>
      </c>
      <c r="AJ17" s="135">
        <v>18167</v>
      </c>
    </row>
    <row r="18" spans="1:36" ht="101.25" customHeight="1" thickBot="1" x14ac:dyDescent="0.3">
      <c r="A18" s="42"/>
      <c r="B18" s="43"/>
      <c r="C18" s="216"/>
      <c r="D18" s="47">
        <v>3</v>
      </c>
      <c r="E18" s="49" t="s">
        <v>133</v>
      </c>
      <c r="F18" s="122" t="s">
        <v>118</v>
      </c>
      <c r="G18" s="50" t="s">
        <v>119</v>
      </c>
      <c r="H18" s="50"/>
      <c r="I18" s="123" t="s">
        <v>120</v>
      </c>
      <c r="J18" s="51" t="s">
        <v>55</v>
      </c>
      <c r="K18" s="131" t="s">
        <v>71</v>
      </c>
      <c r="L18" s="53" t="s">
        <v>220</v>
      </c>
      <c r="M18" s="51" t="s">
        <v>64</v>
      </c>
      <c r="N18" s="51">
        <v>17709</v>
      </c>
      <c r="O18" s="224"/>
      <c r="P18" s="163"/>
      <c r="Q18" s="164"/>
      <c r="R18" s="164"/>
      <c r="S18" s="164"/>
      <c r="T18" s="164"/>
      <c r="U18" s="165"/>
      <c r="V18" s="165"/>
      <c r="W18" s="166"/>
      <c r="X18" s="165"/>
      <c r="Y18" s="167"/>
      <c r="Z18" s="225"/>
      <c r="AA18" s="139"/>
      <c r="AB18" s="140"/>
      <c r="AC18" s="140"/>
      <c r="AD18" s="140"/>
      <c r="AE18" s="136"/>
      <c r="AF18" s="140"/>
      <c r="AG18" s="140"/>
      <c r="AH18" s="141"/>
      <c r="AI18" s="136"/>
      <c r="AJ18" s="142"/>
    </row>
    <row r="19" spans="1:36" ht="101.25" customHeight="1" thickBot="1" x14ac:dyDescent="0.3">
      <c r="A19" s="26">
        <v>6</v>
      </c>
      <c r="B19" s="27" t="s">
        <v>82</v>
      </c>
      <c r="C19" s="185" t="s">
        <v>73</v>
      </c>
      <c r="D19" s="28">
        <v>1</v>
      </c>
      <c r="E19" s="29" t="s">
        <v>50</v>
      </c>
      <c r="F19" s="30" t="s">
        <v>74</v>
      </c>
      <c r="G19" s="30" t="s">
        <v>75</v>
      </c>
      <c r="H19" s="30"/>
      <c r="I19" s="46" t="s">
        <v>76</v>
      </c>
      <c r="J19" s="31"/>
      <c r="K19" s="168" t="s">
        <v>109</v>
      </c>
      <c r="L19" s="41" t="s">
        <v>221</v>
      </c>
      <c r="M19" s="31" t="s">
        <v>222</v>
      </c>
      <c r="N19" s="31">
        <v>17111</v>
      </c>
      <c r="O19" s="223"/>
      <c r="P19" s="169" t="s">
        <v>56</v>
      </c>
      <c r="Q19" s="170" t="s">
        <v>223</v>
      </c>
      <c r="R19" s="170" t="s">
        <v>224</v>
      </c>
      <c r="S19" s="170"/>
      <c r="T19" s="171" t="s">
        <v>225</v>
      </c>
      <c r="U19" s="146" t="s">
        <v>55</v>
      </c>
      <c r="V19" s="138" t="s">
        <v>77</v>
      </c>
      <c r="W19" s="172"/>
      <c r="X19" s="146" t="s">
        <v>226</v>
      </c>
      <c r="Y19" s="173">
        <v>17221</v>
      </c>
      <c r="Z19" s="223"/>
      <c r="AA19" s="103" t="s">
        <v>114</v>
      </c>
      <c r="AB19" s="104" t="s">
        <v>128</v>
      </c>
      <c r="AC19" s="104" t="s">
        <v>129</v>
      </c>
      <c r="AD19" s="104"/>
      <c r="AE19" s="105" t="s">
        <v>130</v>
      </c>
      <c r="AF19" s="104" t="s">
        <v>48</v>
      </c>
      <c r="AG19" s="48" t="s">
        <v>79</v>
      </c>
      <c r="AH19" s="104"/>
      <c r="AI19" s="105" t="s">
        <v>78</v>
      </c>
      <c r="AJ19" s="106">
        <v>17238</v>
      </c>
    </row>
    <row r="20" spans="1:36" ht="101.25" customHeight="1" thickBot="1" x14ac:dyDescent="0.3">
      <c r="A20" s="26">
        <v>5</v>
      </c>
      <c r="B20" s="27" t="s">
        <v>81</v>
      </c>
      <c r="C20" s="185" t="s">
        <v>227</v>
      </c>
      <c r="D20" s="28">
        <v>1</v>
      </c>
      <c r="E20" s="57" t="s">
        <v>56</v>
      </c>
      <c r="F20" s="57" t="s">
        <v>85</v>
      </c>
      <c r="G20" s="57" t="s">
        <v>86</v>
      </c>
      <c r="H20" s="57"/>
      <c r="I20" s="125" t="s">
        <v>87</v>
      </c>
      <c r="J20" s="58" t="s">
        <v>54</v>
      </c>
      <c r="K20" s="137" t="s">
        <v>109</v>
      </c>
      <c r="L20" s="126" t="s">
        <v>134</v>
      </c>
      <c r="M20" s="58" t="s">
        <v>88</v>
      </c>
      <c r="N20" s="60">
        <v>17131</v>
      </c>
      <c r="O20" s="223"/>
      <c r="P20" s="174" t="s">
        <v>56</v>
      </c>
      <c r="Q20" s="175" t="s">
        <v>228</v>
      </c>
      <c r="R20" s="175" t="s">
        <v>229</v>
      </c>
      <c r="S20" s="175"/>
      <c r="T20" s="176" t="s">
        <v>230</v>
      </c>
      <c r="U20" s="175" t="s">
        <v>55</v>
      </c>
      <c r="V20" s="59" t="s">
        <v>79</v>
      </c>
      <c r="W20" s="175"/>
      <c r="X20" s="176" t="s">
        <v>231</v>
      </c>
      <c r="Y20" s="177">
        <v>17253</v>
      </c>
      <c r="Z20" s="223"/>
      <c r="AA20" s="174" t="s">
        <v>56</v>
      </c>
      <c r="AB20" s="175" t="s">
        <v>232</v>
      </c>
      <c r="AC20" s="175" t="s">
        <v>121</v>
      </c>
      <c r="AD20" s="175"/>
      <c r="AE20" s="176" t="s">
        <v>233</v>
      </c>
      <c r="AF20" s="176" t="s">
        <v>48</v>
      </c>
      <c r="AG20" s="59" t="s">
        <v>79</v>
      </c>
      <c r="AH20" s="178"/>
      <c r="AI20" s="176" t="s">
        <v>234</v>
      </c>
      <c r="AJ20" s="177">
        <v>17156</v>
      </c>
    </row>
    <row r="21" spans="1:36" ht="101.25" customHeight="1" thickBot="1" x14ac:dyDescent="0.3">
      <c r="A21" s="54">
        <v>5</v>
      </c>
      <c r="B21" s="55" t="s">
        <v>82</v>
      </c>
      <c r="C21" s="179" t="s">
        <v>235</v>
      </c>
      <c r="D21" s="127">
        <v>1</v>
      </c>
      <c r="E21" s="56" t="s">
        <v>91</v>
      </c>
      <c r="F21" s="128" t="s">
        <v>92</v>
      </c>
      <c r="G21" s="57" t="s">
        <v>93</v>
      </c>
      <c r="H21" s="57"/>
      <c r="I21" s="125" t="s">
        <v>94</v>
      </c>
      <c r="J21" s="58" t="s">
        <v>48</v>
      </c>
      <c r="K21" s="129" t="s">
        <v>112</v>
      </c>
      <c r="L21" s="126" t="s">
        <v>122</v>
      </c>
      <c r="M21" s="58" t="s">
        <v>83</v>
      </c>
      <c r="N21" s="60">
        <v>17537</v>
      </c>
      <c r="O21" s="223"/>
      <c r="P21" s="49" t="s">
        <v>209</v>
      </c>
      <c r="Q21" s="50" t="s">
        <v>259</v>
      </c>
      <c r="R21" s="50" t="s">
        <v>260</v>
      </c>
      <c r="S21" s="50"/>
      <c r="T21" s="51"/>
      <c r="U21" s="50" t="s">
        <v>48</v>
      </c>
      <c r="V21" s="124" t="s">
        <v>65</v>
      </c>
      <c r="W21" s="50"/>
      <c r="X21" s="51" t="s">
        <v>132</v>
      </c>
      <c r="Y21" s="52">
        <v>17177</v>
      </c>
      <c r="Z21" s="223"/>
      <c r="AA21" s="49" t="s">
        <v>114</v>
      </c>
      <c r="AB21" s="50" t="s">
        <v>236</v>
      </c>
      <c r="AC21" s="50"/>
      <c r="AD21" s="50"/>
      <c r="AE21" s="51" t="s">
        <v>237</v>
      </c>
      <c r="AF21" s="50" t="s">
        <v>48</v>
      </c>
      <c r="AG21" s="109" t="s">
        <v>79</v>
      </c>
      <c r="AH21" s="50"/>
      <c r="AI21" s="51" t="s">
        <v>238</v>
      </c>
      <c r="AJ21" s="52">
        <v>20669</v>
      </c>
    </row>
    <row r="22" spans="1:36" ht="101.25" customHeight="1" thickBot="1" x14ac:dyDescent="0.3">
      <c r="A22" s="54">
        <v>4</v>
      </c>
      <c r="B22" s="55" t="s">
        <v>123</v>
      </c>
      <c r="C22" s="180" t="s">
        <v>124</v>
      </c>
      <c r="D22" s="181">
        <v>1</v>
      </c>
      <c r="E22" s="174" t="s">
        <v>133</v>
      </c>
      <c r="F22" s="175" t="s">
        <v>239</v>
      </c>
      <c r="G22" s="175" t="s">
        <v>240</v>
      </c>
      <c r="H22" s="175"/>
      <c r="I22" s="182" t="s">
        <v>241</v>
      </c>
      <c r="J22" s="176" t="s">
        <v>55</v>
      </c>
      <c r="K22" s="129" t="s">
        <v>112</v>
      </c>
      <c r="L22" s="175" t="s">
        <v>252</v>
      </c>
      <c r="M22" s="176" t="s">
        <v>242</v>
      </c>
      <c r="N22" s="177">
        <v>17037</v>
      </c>
      <c r="O22" s="223"/>
      <c r="P22" s="174" t="s">
        <v>243</v>
      </c>
      <c r="Q22" s="175" t="s">
        <v>244</v>
      </c>
      <c r="R22" s="175" t="s">
        <v>245</v>
      </c>
      <c r="S22" s="175"/>
      <c r="T22" s="182" t="s">
        <v>246</v>
      </c>
      <c r="U22" s="176" t="s">
        <v>48</v>
      </c>
      <c r="V22" s="59" t="s">
        <v>77</v>
      </c>
      <c r="W22" s="175"/>
      <c r="X22" s="176" t="s">
        <v>247</v>
      </c>
      <c r="Y22" s="177">
        <v>17147</v>
      </c>
      <c r="Z22" s="223"/>
      <c r="AA22" s="174" t="s">
        <v>91</v>
      </c>
      <c r="AB22" s="175" t="s">
        <v>248</v>
      </c>
      <c r="AC22" s="175" t="s">
        <v>249</v>
      </c>
      <c r="AD22" s="175"/>
      <c r="AE22" s="183" t="s">
        <v>250</v>
      </c>
      <c r="AF22" s="175" t="s">
        <v>48</v>
      </c>
      <c r="AG22" s="109" t="s">
        <v>79</v>
      </c>
      <c r="AH22" s="175"/>
      <c r="AI22" s="176" t="s">
        <v>251</v>
      </c>
      <c r="AJ22" s="177">
        <v>17148</v>
      </c>
    </row>
    <row r="24" spans="1:36" x14ac:dyDescent="0.25">
      <c r="L24" s="8" t="s">
        <v>95</v>
      </c>
    </row>
    <row r="25" spans="1:36" x14ac:dyDescent="0.25">
      <c r="L25" s="8" t="s">
        <v>96</v>
      </c>
    </row>
    <row r="26" spans="1:36" x14ac:dyDescent="0.25">
      <c r="L26" s="8" t="s">
        <v>97</v>
      </c>
    </row>
    <row r="27" spans="1:36" x14ac:dyDescent="0.25">
      <c r="L27" s="8" t="s">
        <v>98</v>
      </c>
    </row>
    <row r="28" spans="1:36" x14ac:dyDescent="0.25">
      <c r="L28" s="8" t="s">
        <v>99</v>
      </c>
    </row>
    <row r="29" spans="1:36" x14ac:dyDescent="0.25">
      <c r="L29" s="8" t="s">
        <v>100</v>
      </c>
    </row>
  </sheetData>
  <mergeCells count="22">
    <mergeCell ref="U5:V5"/>
    <mergeCell ref="G4:I4"/>
    <mergeCell ref="J4:L4"/>
    <mergeCell ref="P4:Q4"/>
    <mergeCell ref="R4:T4"/>
    <mergeCell ref="U4:V4"/>
    <mergeCell ref="C10:C15"/>
    <mergeCell ref="C16:C18"/>
    <mergeCell ref="Y5:AA5"/>
    <mergeCell ref="AB5:AD5"/>
    <mergeCell ref="E8:N8"/>
    <mergeCell ref="O8:O22"/>
    <mergeCell ref="P8:Y8"/>
    <mergeCell ref="Z8:Z22"/>
    <mergeCell ref="AA8:AJ8"/>
    <mergeCell ref="K9:L9"/>
    <mergeCell ref="V9:W9"/>
    <mergeCell ref="AG9:AH9"/>
    <mergeCell ref="G5:H5"/>
    <mergeCell ref="J5:L5"/>
    <mergeCell ref="P5:Q5"/>
    <mergeCell ref="R5:T5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headerFooter>
    <oddHeader>&amp;C&amp;"-,Bold"&amp;UDIFFUSION RESTREINTE</oddHeader>
    <oddFooter>&amp;LPOC : AdjtChef MOYEN - Tel 9-6321-17190&amp;C&amp;"-,Bold"&amp;UDIFFUSION RESTREINTE&amp;RVer &amp;D &amp;T</oddFooter>
  </headerFooter>
  <drawing r:id="rId2"/>
  <legacyDrawing r:id="rId3"/>
  <oleObjects>
    <mc:AlternateContent xmlns:mc="http://schemas.openxmlformats.org/markup-compatibility/2006">
      <mc:Choice Requires="x14">
        <oleObject progId="Visio.Drawing.15" shapeId="9217" r:id="rId4">
          <objectPr defaultSize="0" autoPict="0" r:id="rId5">
            <anchor moveWithCells="1">
              <from>
                <xdr:col>29</xdr:col>
                <xdr:colOff>85725</xdr:colOff>
                <xdr:row>19</xdr:row>
                <xdr:rowOff>123825</xdr:rowOff>
              </from>
              <to>
                <xdr:col>29</xdr:col>
                <xdr:colOff>847725</xdr:colOff>
                <xdr:row>19</xdr:row>
                <xdr:rowOff>1133475</xdr:rowOff>
              </to>
            </anchor>
          </objectPr>
        </oleObject>
      </mc:Choice>
      <mc:Fallback>
        <oleObject progId="Visio.Drawing.15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Accidents</vt:lpstr>
      <vt:lpstr>Secouristes, FF Niv 1, CPI</vt:lpstr>
      <vt:lpstr>'Secouristes, FF Niv 1, CPI'!Print_Area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Tuyaerts Sarah</cp:lastModifiedBy>
  <cp:lastPrinted>2019-01-11T04:12:21Z</cp:lastPrinted>
  <dcterms:created xsi:type="dcterms:W3CDTF">2017-01-27T06:54:44Z</dcterms:created>
  <dcterms:modified xsi:type="dcterms:W3CDTF">2019-10-04T05:45:20Z</dcterms:modified>
</cp:coreProperties>
</file>