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M:\0_WB\SLPPT\"/>
    </mc:Choice>
  </mc:AlternateContent>
  <xr:revisionPtr revIDLastSave="0" documentId="13_ncr:1_{67C17E98-4706-4F8E-8DD9-3350DB157FD4}" xr6:coauthVersionLast="47" xr6:coauthVersionMax="47" xr10:uidLastSave="{00000000-0000-0000-0000-000000000000}"/>
  <bookViews>
    <workbookView xWindow="-108" yWindow="-108" windowWidth="23256" windowHeight="12576" xr2:uid="{00000000-000D-0000-FFFF-FFFF00000000}"/>
  </bookViews>
  <sheets>
    <sheet name="Résumé accidents 2024" sheetId="2" r:id="rId1"/>
    <sheet name="LIste accidents 2024" sheetId="1" r:id="rId2"/>
  </sheets>
  <definedNames>
    <definedName name="_xlnm._FilterDatabase" localSheetId="1" hidden="1">'LIste accidents 2024'!$A$3:$N$66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K20" i="2" l="1"/>
  <c r="I20" i="2"/>
  <c r="G20" i="2"/>
  <c r="E20" i="2"/>
  <c r="C20" i="2"/>
  <c r="M19" i="2"/>
  <c r="M18" i="2"/>
  <c r="M17" i="2"/>
  <c r="M16" i="2"/>
  <c r="L11" i="2"/>
  <c r="K11" i="2"/>
  <c r="J11" i="2"/>
  <c r="I11" i="2"/>
  <c r="H11" i="2"/>
  <c r="G11" i="2"/>
  <c r="F11" i="2"/>
  <c r="E11" i="2"/>
  <c r="D11" i="2"/>
  <c r="C11" i="2"/>
  <c r="N10" i="2"/>
  <c r="M10" i="2"/>
  <c r="N9" i="2"/>
  <c r="M9" i="2"/>
  <c r="N8" i="2"/>
  <c r="M8" i="2"/>
  <c r="N7" i="2"/>
  <c r="M7" i="2"/>
  <c r="M20" i="2" l="1"/>
  <c r="N11" i="2"/>
  <c r="M11" i="2"/>
</calcChain>
</file>

<file path=xl/sharedStrings.xml><?xml version="1.0" encoding="utf-8"?>
<sst xmlns="http://schemas.openxmlformats.org/spreadsheetml/2006/main" count="629" uniqueCount="168">
  <si>
    <t>Année</t>
  </si>
  <si>
    <t>Trimestre</t>
  </si>
  <si>
    <t>Date</t>
  </si>
  <si>
    <t>SLPPT</t>
  </si>
  <si>
    <t>Unité</t>
  </si>
  <si>
    <t>Gp</t>
  </si>
  <si>
    <t>Esc/Sv</t>
  </si>
  <si>
    <t>AMS</t>
  </si>
  <si>
    <t>Grave</t>
  </si>
  <si>
    <t>Type</t>
  </si>
  <si>
    <t>Détails</t>
  </si>
  <si>
    <t>Prévention</t>
  </si>
  <si>
    <t>Sexe</t>
  </si>
  <si>
    <t>Age</t>
  </si>
  <si>
    <t>2W Tac</t>
  </si>
  <si>
    <t>DS</t>
  </si>
  <si>
    <t>FP</t>
  </si>
  <si>
    <t>Non</t>
  </si>
  <si>
    <t>Journalier</t>
  </si>
  <si>
    <t>H</t>
  </si>
  <si>
    <r>
      <rPr>
        <sz val="11"/>
        <color theme="1"/>
        <rFont val="Calibri"/>
        <family val="2"/>
      </rPr>
      <t>≥</t>
    </r>
    <r>
      <rPr>
        <sz val="8.8000000000000007"/>
        <color theme="1"/>
        <rFont val="Calibri"/>
        <family val="2"/>
      </rPr>
      <t xml:space="preserve"> 21</t>
    </r>
  </si>
  <si>
    <r>
      <t xml:space="preserve">ACCIDENTS DU TRAVAIL  </t>
    </r>
    <r>
      <rPr>
        <b/>
        <sz val="11"/>
        <color rgb="FFFF0000"/>
        <rFont val="Calibri"/>
        <family val="2"/>
        <scheme val="minor"/>
      </rPr>
      <t>2024</t>
    </r>
  </si>
  <si>
    <r>
      <t xml:space="preserve">Accidents de travail </t>
    </r>
    <r>
      <rPr>
        <b/>
        <u/>
        <sz val="18"/>
        <color rgb="FFFF0000"/>
        <rFont val="Calibri"/>
        <family val="2"/>
        <scheme val="minor"/>
      </rPr>
      <t>2024</t>
    </r>
    <r>
      <rPr>
        <b/>
        <u/>
        <sz val="18"/>
        <color theme="1"/>
        <rFont val="Calibri"/>
        <family val="2"/>
        <scheme val="minor"/>
      </rPr>
      <t xml:space="preserve"> - SLPPT 10 Florennes</t>
    </r>
  </si>
  <si>
    <t>TRIM</t>
  </si>
  <si>
    <t>UNITE</t>
  </si>
  <si>
    <t>JOURNALIER</t>
  </si>
  <si>
    <t>EX &amp; MAN</t>
  </si>
  <si>
    <t>OPS</t>
  </si>
  <si>
    <t>SPORT/PHEF</t>
  </si>
  <si>
    <t>CHEMIN DU TRAVAIL</t>
  </si>
  <si>
    <t>TOTAL</t>
  </si>
  <si>
    <t>NBR</t>
  </si>
  <si>
    <t>JOURS</t>
  </si>
  <si>
    <t>Total</t>
  </si>
  <si>
    <t>V</t>
  </si>
  <si>
    <t>Pompiers</t>
  </si>
  <si>
    <t>Sport/PHEF</t>
  </si>
  <si>
    <t>NIHIL</t>
  </si>
  <si>
    <t>La victime est pompier au 2W Tac. Le 16/01/2024 vers 11.00 dans le hall omnisport de la base, entorse de la cheville gauche en jouant au volley avec l'unité suite à une mauvaise réception après un saut. AMS 4 jours. Mod 150 du 16/01/2024</t>
  </si>
  <si>
    <t>Dégager les accès et épandre sel sur voies d’accès</t>
  </si>
  <si>
    <t>EM</t>
  </si>
  <si>
    <t xml:space="preserve">EM </t>
  </si>
  <si>
    <t>Chemin du travail</t>
  </si>
  <si>
    <t>M</t>
  </si>
  <si>
    <t>L&amp;A</t>
  </si>
  <si>
    <t>La victime travaille à l'Esc FP. Le 12/01/2024 au matin, chute sur le verglas en descendant du mess. La victime a glissé sur une taque d’égout qui se trouve entre le mess (entrée) et le bloc logement F72. Elle était habillée en tenue de sport avec des chaussures de running.  Lésion traumatique de la coiffe des rotateurs de l'épaule gauche. AMS 15 jours. Mod 150 du 12/01/2024</t>
  </si>
  <si>
    <t>PIM</t>
  </si>
  <si>
    <t>La victime travaille à l'Esc L&amp;A. Le 08/02/2024, entorse du genou droit suite à une chute lors de la soirée organisée par la 350. AMS 2 jours. Mod 150 du 09/02/2024.</t>
  </si>
  <si>
    <t>La victime est élève de la PIM organisée sur la base de Florennes. Le 11/01/2024, entorse du genou gauche suite à une chute sur le verglas durant la PIM. Port d'ABL. Pas d'AMS. Mod 150 du 09/02/2024</t>
  </si>
  <si>
    <t xml:space="preserve">Localisation de l'accident inconnue, mesure (salage) difficile à mettre en place. </t>
  </si>
  <si>
    <t>Mavn</t>
  </si>
  <si>
    <t>MT/GSE</t>
  </si>
  <si>
    <t>La victime travaille à l'Esc MT/GSE du 2W Tac comme chauffeur bowser. Le 15/02/2024, suspicion d'intoxication à l'H70 suite à une détection. Pas d'AMS. Mod 150 du 19/02/2024.</t>
  </si>
  <si>
    <t>La victime est maître chien au 2W Tac. Le 11/02/2024 vers 14.00, entorse du genou gauche suite à une chute avec le chien car ce dernier a démarré en sortant du terrain d'obéissance situé au chenil. AMS 10 jours, Mod 150 du 12/02/2024.</t>
  </si>
  <si>
    <t>Ce serait le BUS contacteur qui aurait lâché sur le CSD/MainGen.</t>
  </si>
  <si>
    <t>La victime travaille à l'Esc L&amp;A du 2W Tac comme crew-chief. Le 13/02/2024, au démarrage du F16 B22 au shelter 24, en fin de procédure du start, la victime était prête à  marshaler l'avion et donc était devant les portes du shelter lors de l'enclenchement de l'EPU. La victime a signalé via l'ascom et prit une douche.
Effectué deux prises de sang et rien d'anormal à signaler.  Suspicion d'intoxication H70 suite à un EPU. Pas d'AMS. Mod 150 du 19/02/2024.</t>
  </si>
  <si>
    <t xml:space="preserve">La victime travaille au Fl Intervention de l'Esc Mavn du 2W Tac. Le 15/02/2024 au dock militaire du B10 vers 14.30, lors du démontage d'une vis d'un WAF inférieur (wing attach fitting), elle aidait le tôlier avec son marteau pneumatique qui est équipé d'un porte embout spécifique avec un bras de levier (trop petit et trop fin) prévu pour les vis bloquées, la victime y a donc ajouté un tuyau afin d'avoir plus de force car la vis ne venait pas et d'un coup l'embout s'est cisaillé et le tuyau a fini dans son visage (pommette droite). Elle a tout de suite mis une poche de froid. Elle portait ses chaussures de sécurité et  une salopette de travail. Contusion du visage et érosion de la pommette droite. Pas d'AMS. Mod 150 du 19/02/2024. </t>
  </si>
  <si>
    <t>Fournir un épiquement de travail plus adapté pouvant accueillir des embouts plus gros et plus solides ainsi qu'un meilleur bras de levier. Le tôlier ne savait mettre qu'un embout avec une fin trop petite.</t>
  </si>
  <si>
    <t>La victime travaille comme armurier à l'Esc L&amp;A du 2W Tac. Le 15/02/2024, vers 16-17h travail sur le F16 n°FB22 avant le passage des crew chiefs. Vers 19-19h30,  avertissement par le chef armurier d'un  souci H70 sur cet avion. Douche de 15 min, 2 prises de sang. Suspicion d'intoxication à l'H70. Pas d'AMS. Mod 150 du 19/02/2024.</t>
  </si>
  <si>
    <t>Prises de sang normales. L'EPU a eu lieu après le passage des armuriers. Mod 150 pour suivi.</t>
  </si>
  <si>
    <t>Le 12/02/2024 vers 07.00, en venant travailler en vélo électrique, chute en glissant sur des feuilles et aquaplaning. Fracture du radius droit, arrachements osseux au niveau du cubitus, fracture du péroné gauche, fracture du bassin, plusieurs côtes froissées. AMS 84 jours. Mod 150 du 27/02/2024</t>
  </si>
  <si>
    <t>1Ech Infra</t>
  </si>
  <si>
    <t>La victime est élève de la PIM organisée sur la base de Florennes. Le 29/02/2024, douleur brutale épaule droite lors d'un Ex sportif. Syndrome de la coiffe des rotateurs de l'épaule droite. Pas d'AMS. Mod 150 du 04/03/2024</t>
  </si>
  <si>
    <t>Pas de douches au bloc chauffeurs bowsers alors que travail avec des produits. A installer (douche pour urgence).</t>
  </si>
  <si>
    <t>La victime travaille à la Sec Survie de l'Esc Mavn. Le 24/01/2024, la victime est venue travailler à vélo au matin. Suite à de l'humidité sur un pont, vers 07.00, sa roue avant a glissé. La victime est tombée sur son épaule gauche et son menton a cogné le sol. Elle portait un casque. Le sol était humide, glissade à vitesse relativement élevée. Contusions de l'épaule gauche et du dos. Dermabrasion lèvre supérieure. Dents intactes. AMS de 3 jours. Mod 150 du 04/03/2024</t>
  </si>
  <si>
    <t>La victime est pompier au 2W Tac. Le 02/02/2024, vers 10.00, déchirure du ménisque du genou droit sur réception de saut au volley avec l'unité, dans la grande salle de sport. AMS de 11 jours. IRM. Mod 150 du 06/02/2024.</t>
  </si>
  <si>
    <t>Victime en formation, difficile d'avoir des précisions.</t>
  </si>
  <si>
    <t xml:space="preserve">La victime est chauffeur bowser. Lors de l'EPU du 15/02, a travaillé sur l'avion pendant 40 minutes à une distance de 5 mètres. Détecteur H70 déclenché par après au hangar. Suspicion intoxication H70. Pas d'AMS. Prises de sang normales. Douche à l'hôpital et non à l'unité. Mod 150 du 04/03/2024. </t>
  </si>
  <si>
    <t>La victime travaille au Fl Intervention de l'Esc Mavn du 2W Tac. Le 15/02/2024 lors de l'EPU, suspicion d'intoxication à l'H70. Pas d'AMS. Mod 150 du 22/02/2024.Vu aux urgences de l'hôpital de Chimay</t>
  </si>
  <si>
    <t>Pas d'infos reçues.</t>
  </si>
  <si>
    <r>
      <t>La victime portait ses gants de service et dit ne pas avoir le souvenir d'aucune activité ayant pu provoquer ces rougeurs accompagnées de fortes démangeaisons. Rappel des règles de sécurité par rapports à la manipulation des produits dangereux. Demande de lavage approfondi des gants portés le jour présumé de l'accident. Proposition de port d'une salopette jetable lors de la manipulation des produits, selon les propriétés des produits. Demande aux ateliers sources des déchets de chrome6 de bien verrouiller les bidons de déchets contenant du chrome 6. Le travail au parc à déchets a fait l'objet d'une analyse de risques par le SLPPT transmise à l'employeur.</t>
    </r>
    <r>
      <rPr>
        <sz val="11"/>
        <rFont val="Calibri"/>
        <family val="2"/>
        <scheme val="minor"/>
      </rPr>
      <t xml:space="preserve"> Voir si allergie aux gants</t>
    </r>
  </si>
  <si>
    <t>La victime travaille au parc à containers du 1Ech Infra du 2W Tac. Le 15/02/2024, la victime  a remarqué des rougeurs au niveau des ses mains et s'est rendue à l'infirmerie du 14 Bn Med qui a diagnostiqué une poussée d'exéma. Les rougeurs prenant de l'ampleur, la victime s'est rendue aux urgences de l'IMTR Loverval où le Pers soignant a interrogé la victime sur ses activités les jours précédents l'apparition des rougeurs. La victime a expliqué avoir transporté un bidon de Chrome6. Il s'agit en réalité d'un bidon contenant des résidus de ponçage de peinture avion susceptibles de contenir du Chrome6. Le Pers soignant a dit à la victime qu'il pouvait s'agir de brûlures chimiques au Chrome6.  Brûlure au 2ième degré des 2 mains lors du transport d'un bidon de Chrome 6. Rougeurs et démangeaisons au niveau des mains. AMS de 11 jours. Mod 150 du 01/03/2024.</t>
  </si>
  <si>
    <t>FP F35</t>
  </si>
  <si>
    <t>Ex &amp; Man</t>
  </si>
  <si>
    <t>La victime est FP. Le 22/02/2024, elle était en renfort comme moniteur de tir au profit de l'Ops et Trg pour une requalification AFRQ ( scar 5.56) au stand A4 de MEF. Vers 11.00, en se relevant lors d’une démonstration de la position de tir couché vers la position de tir debout, décharge dans le bas du dos. Consultation osthéo, CT Scan. Lombalgie basse. Pas d'AMS. Mod 150 du 13/03/2024.</t>
  </si>
  <si>
    <t>2Ech Infra</t>
  </si>
  <si>
    <t>Pour afin d’éviter ce type d’accident, il est  conseillé de prévoir et d'utiliser des aides à la manipulation (diables, palans, etc.)  disponibles. Il est également recommandé de faire déplacer ce Mat par le client avant toute réalisation de travaux, ou par une firme spécialisée.</t>
  </si>
  <si>
    <t>La victime travaille au 2Ech Infra (électricien). Le 14/03/2024 vers 08.30, lombalgie basse en déplaçant des machines à coudre industrielles (+/- 50 kg) avec un collègue au BM 16 afin pour placer une escabelle afin d'effectuer un placement de prises électriques. Malgré une demande au client sur place, le Mat n’avait pas été déplacé avant leur arrivée. Douleur vive dans les lombaires. AMS 7 jours. Mod 150 du 21/03/2024.</t>
  </si>
  <si>
    <t>La victime travaille au 1Ech Infra. Le garde-corps métallique du bloc logement F72 F73 doit être remis en état. Le 07/03/2024, la victime s'est rendue sur place avec un collègue pour visualiser le travail. Vers 10.30, la victime s'est coupée au doigt en palpant le fond de la plaque métallique. En se relevant, son doigt a touché la partie coupante de la tôle. La victime ne portait pas de gants. Plaie ouverte au doigt. 2 points de suture au niveau de l'articulation du majeur et bandage. AMS 9 jours, Mod 150 du 07/03/2024</t>
  </si>
  <si>
    <t xml:space="preserve">La victime est FP et de garde au chantier F35. Le 13/03/2024, coup d'arc traumatique au niveau de l'œil lors d'une inspection sur le chantier F35. La victime pense avoir été exposée indirectement par un autre soudeur que celui qu'elle suivait. Pas d'AMS. Mod 150 du 13/03/2024. Gouttes pour les yeux. </t>
  </si>
  <si>
    <t xml:space="preserve">La victime est déjà bien informée sur ce risque et a briefé son Pers. Difficile de placer des panneaux occultants (vu les inspections). </t>
  </si>
  <si>
    <t xml:space="preserve">Une enquête Infra et Mavn a eu lieu. </t>
  </si>
  <si>
    <t>La victime travaille à l'atelier hydraulique de l'Esc Mavn. Le 25/03/2024, traumatisme acoustique suite à un court-circuit électrique haute tension. Pas d'AMS. Mod 150 du 27/03/2024. Un arc électrique a été créé suite à un défaut de prise triphasé, au tableau électrique à proximité de la victime.</t>
  </si>
  <si>
    <t>La victime est magasinier au 02ZZ Tech F16 (F58). Le 26/03/2024 vers 13.00, elle préparait des pièces et remplissait une box. Elle était en t-shirt. Un clou dépassait de cette box et en perdant l’équilibre, le bras de la victime a heurté le clou. Plaie ouverte à l'avant-bras. La victime a désinfecté directement, et arrivé à l’infirmerie, la plaie était refermée.  Pas d'AMS. Mod 150 du 27/03/2024.</t>
  </si>
  <si>
    <t>Vérifier qu’aucun clou ne dépasse.</t>
  </si>
  <si>
    <t>F</t>
  </si>
  <si>
    <t>La victime est FP sur le chantier F35. Le 02/04/2024, lors d'une journée sportive de cohésion, elle participait au jeu du foulard. La victime s'est fait percutée de manière non intentionnelle par un autre participant et sa main s'est brusquement tordue en hyper extension. Douleur à la main lors des mouvements. Port d'une attelle souple. Incapacité sportive d'1 semaine. Pas d'AMS. Mod 150 du 03/04/2024.</t>
  </si>
  <si>
    <t>E&amp;T - CIS</t>
  </si>
  <si>
    <t>Le 10/01/2024, la victime se trouvait dans la zone de purge H70 et devait ramener un F16 (B22) qui avait purgé vers la ligne avec son scoof. A senti une forte odeur qu'elle a attribué à de l'H70. Le chip détector de l'avion avait signalé la perte d'H70. Procédure respectée (2 prises de sang). Les pompiers n'ont rien détecté avec leur Dragër (beaucoup de vent et t° -10°C). Suspicion exposition H70. Pas d'AMS. Mod 150 du 12/04/2024</t>
  </si>
  <si>
    <t>La victime travaille au Fl CIS. Le 25/03/2024 vers 14.30, la victime faisait un cross dans les bois. En parcourant le sentier dans les bois près du D36, précisément le chemin qui descend derrière le shelter 8, dans la descente, une partie du chemin était boueuse en le contournant , la terre était meuble aussi ce qui l'a fait glisser et croquer la cheville dans la boue.  Elle était en pleine foulée. Entorse de la cheville gauche. Kiné. Pas d'AMS. Mod 150 du 08/04/2024.</t>
  </si>
  <si>
    <t>&lt; 21</t>
  </si>
  <si>
    <t>MMC</t>
  </si>
  <si>
    <t>La victime est chauffeur MMC. Le 25/03/2024, lors de sa formation permis C au Centre de Formation Mil  à Marche-en-Famenne , la victime était passager arrière d'un Véh Mil Astra. L’élève au volant allant s’insérer dans une voie interdite au plus de 5 tonnes, l’instructeur a freiné brutalement ce qui a entrainé l’écrasement du genou droit et du pied droit de la victime contre l’intérieur de la carrosserie. La victime est en attente de passer une IRM et radiographie ainsi que des séances de kiné ; pas d’arrêt de travail mais une exemption de sport pendant 3 mois. Contusion traumatique du genou droit. Pas d'AMS. Mod 150 19/04/2024.</t>
  </si>
  <si>
    <t xml:space="preserve">La victime est élève de la PIM organisée par le 2W Tac. Le 16/04/2024, entorse de la cheville (torsion) pendant une marche d'Ex en dehors de la base de Florennes. Torsion du pied en marchant sur un caillou. AMS 12 jours. Mod 150 du 17/04/2024. La victime portait des chaussures Meindl. </t>
  </si>
  <si>
    <t>La victime est soudeur à l'atelier soudures du F66. Le 03/04/2024 vers 14h, il retirait des bavures sur des ferrailles au moyen d'une ébavureuse à bande  de marque BGU modèle MBS751. Elle portait une tenue de soudeur, des chaussures de sécurité, des lunettes de sécurité et des gants anticoupures. La victime est instruite sur l'emploi de la machine.  Lors du travail, les gants ont été happés par la bande abrasive, abrasés et la peau de la main a touché la bande.  Plaies ouvertes aux 3ièm et 4ième doigts de la main gauche. Vu aux urgences d'Auvelais. AMS de 14 jours. Mod 150 du 04/04/2024</t>
  </si>
  <si>
    <t xml:space="preserve">Port de gants avec une résistance mécanique contre les coupures (norme EN388). </t>
  </si>
  <si>
    <t>Eloigner ses mains de la bande en fonctionnement. Fourniture d'une fiche d'instructions et de sécurité</t>
  </si>
  <si>
    <t>Port de la ceinture de sécurité.</t>
  </si>
  <si>
    <t>1Sqn</t>
  </si>
  <si>
    <t>La victime travaille à l'Esc FP. Le 23/05/2024 vers 11.00, entorse de la cheville lors d'une chute pendant un cross dans les bois (parcours 5,5 km). La victime était en tenue de sport. Sur un terrain pratiquement plat, son pied gauche est parti vers l’extérieur. Il n’y avait pas d’obstacle apparent.
Après le « crac » de sa malléole,elle est repartie en marchant vers la section sport.   En début d’après-midi ( 13h30), elle a senti sa cheville travailler. 
A ce moment, elle a enlevé sa bottine et le volume de sa cheville était impressionnant.  Arrivée à domicile, elle a placé une poche de glace et appliqué du Voltaren. 
Le lendemain, elle est allée voir son médecin traitant qui l’a orientée vers les Urgences (IMTR) pour avoir une idée plus précise du pied. AMS 29 jours.  Mod 150 du 03/06/2024</t>
  </si>
  <si>
    <t>Le 07/05/2024, en revenant chez elle avec sa voiture personnelle, sur la montée du viaduc de Dinant (Charlemagne), la victime a percuté vers 15.45 un camion tampon à l'arrêt à pleine vitesse, suite à un défaut de signalisation routière. Dorsalgie, kiné. AMS de 14 jours. Mod 150 du 12/06/2024.</t>
  </si>
  <si>
    <t>La victime est chauffeur à la 1Sqn. Le 03/06/2024, douleur lombaire en soulevant un objet en donnant un coup de main lors du nettoyage de débris provenant d’un feu lors d’une Party à la 350. Pas d'AMS. Mod 150 du 03/06/2024. Visite HMRA et RX</t>
  </si>
  <si>
    <t>La victime ne peut pas porter de charges lourdes</t>
  </si>
  <si>
    <t>16/04/204</t>
  </si>
  <si>
    <t>MXGP</t>
  </si>
  <si>
    <t>La victime est chauffeur au Fl MMC. Le 18/06/2024, entorse de la cheville gauche en jouant au mini foot dans la grande salle de sport du D54. Sur un changement de direction rapide. Pas d'AMS. Mod 150 du 27/06/2024.</t>
  </si>
  <si>
    <t>La victime est élève à la PIM organisée par le 2W Tac. Le 19/06/2024, contusion au genou durant un Ex MOUT lors d'un passage par une fenêtre haute, douleur lorsqu'un collègue a pris appui avec son pied sur le genou de la victime, au village d'Aspurlange (Arlon). Pas d'AMS. Mod 150 du 27/06/2024.</t>
  </si>
  <si>
    <t xml:space="preserve">Attendre que le véhicule soit arrêté pour descendre </t>
  </si>
  <si>
    <t xml:space="preserve">La victime travaille à l'Esc L&amp;A. Le 10/06/2024, pied droit écrasé par un véhicule de piste qui lui roule sur le pied. A 15.30, elle était sur la plateforme du Sh 27 pour bouger un avion. En descendant du schoof pour aller accrocher l'avion, le véhicule a avancé sur le côté du pied droit. La victime a bien mis le frein mais n'a pas attendu que le véhicule soit complétement immobilisé. Les roues sont proches de la cabine conducteur.  Rien de cassé grâce aux chaussures de sécurité. Tendon d'Achille écrasé. RX aux Urgences de Fleurus. AMS de 4 jours. Mod 150 du 13/06/2024. </t>
  </si>
  <si>
    <t>NHIL</t>
  </si>
  <si>
    <t>La victime est élève PIM au 2W Tac. Le 20/06/2024, lors d'un exercice MOUT à Arlon,entorse d'une phalange de doigt lors de la chute d'un autre élève sur sa main. Pas d'AMS. MOD 150 du 27/06/2024</t>
  </si>
  <si>
    <t>La victime appartient à l'Esc FP. Le 21/07/2024, après le défilé militaire à Bruxelles, entorse (torsion) de la cheville gauche en remontant dans le bus. Pas d'AMS. Mod 150 du 22/07/2024.</t>
  </si>
  <si>
    <t>Mag 02ZZ</t>
  </si>
  <si>
    <t>La victime travaille au Mag 02ZZ. Le 28/06/2024, élongation musculaire du mollet gauche (claquage) pendant la course 2400 M lors des PFEF. Elle avait fait un échauffement avant la course. AMS de 8 jours. Vu aux urgences (IMTR) et RX. Mod 150 du 15/07/2024.</t>
  </si>
  <si>
    <t>Nihil</t>
  </si>
  <si>
    <t>La victime appartient à la 1Sqn. Le 04/07/2024, contusion traumatique du talon pendant le 2400 m des PHEF. Echauffement réalisé avant la course. Vu aux urgences de Mont Godinne le même jour.Fasciite plantaire en traitement. Pas d'AMS. Mod 150 du 08/07/2024.</t>
  </si>
  <si>
    <t>MAvn</t>
  </si>
  <si>
    <t>La victime est chauffeur à la MMC. Le 19/07/2024 vers 13.00, plaie ouverte au tibia droit lors d'une chute d'un véhicule en déchargeant un coffre d'armement d'une camionnette Citroën Jumpy devant le BM E40 (petites armes). La victime a glissé en sortant du véhicule et a heurté l’attache-remorque avec son tibia droit. ils étaient deux à porter ce coffre. La victime portait une tenue A4 et des chaussures de sécurité. La victime s’est présentée à l’infirmerie du 14 Bn Med où la plaie a été désinfectée. Sur place, on lui a dit de se rendre aux urgences dans le civil pour être recousu. Une fois aux urgences civiles, la victime a eu 3 points de suture. AMS 6 jours (ITT 19 au 26/07/2024). Mod 150 du 19/07/2024.</t>
  </si>
  <si>
    <t xml:space="preserve">Etre attentif lors de ses déplacements. </t>
  </si>
  <si>
    <t xml:space="preserve">Signaler la différence de hauteur de la marche en collant un bande visible noir/jaune sur les 2 côtés de la marche. </t>
  </si>
  <si>
    <t>La victime est aide-technicien à l'Esc Mavn (tool crip). Le 24/07/2024 vers 08.30, lors de l'ouverture du local1 tool crib au G10, en entrant dans le local,  la victime s'est prise les pieds dans la marche de la porte, elle est tombée et s'est mal réceptionnée sur la main gauche. La victime portait ses bottines Meindl. Entorse d'une phalange de doigt main gauche lors d'une chute en trébuchant avec réception sur la main gauche avec doigt en hyperextension. Pas d'AMS. Mod 150 du 24/07/2024</t>
  </si>
  <si>
    <t>Attente PIM</t>
  </si>
  <si>
    <t>La victime est en stage d'attente d'une 3ième PIM (Vol FP). Le 23/07/2024 au mess lors du repas de midi, brulure au 2ième degré de la main et du pouce droit avec de la soupe bouillante. La victime a pris un bol dans la main, le pouce à l’intérieur du bol. Elle a versé la soupe du récipient tenant la soupe au chaud à l’aide d’une louche. Distrait, elle ne s’est pas rendue compte de la chaleur de la soupe et du fait que son pouce tenait encore l’intérieur du bol et surprise a renversé le reste de la louche sur sa main. Pas d'AMS, Mod 150 du 23/07/2024</t>
  </si>
  <si>
    <t xml:space="preserve">Ne pas mettre son pouce dans le bol de soupe. </t>
  </si>
  <si>
    <t>SIG RSM</t>
  </si>
  <si>
    <t>La victime travaille à la SIG du RSM. Le 24/07/2024, SIG notamment au profit du MUG.  Lors d'un déménagement d'un château gonflable, un camarade lui a donné un coup NON volontaire avec une "latte" en mousse sur l'oreille. L'accident a eu lieu au magasin de l'unité le mercredi 24/07/24 à 14h15 environ. 
Perforation du tympan gauche. Pas d'AMS. Mod 150 du 25/07/2024. Consultation ORL prévue.</t>
  </si>
  <si>
    <t>La victime travaille au service de garde. Le 27/07/2024, lors de la patrouille de clôture vers 11h00, il pleuvait abondamment. La victime a glissé sur une évacuation d’eau derrière le bâtiment F88 et est tombée sur le genou droit. Après l’accident, elle a ressenti une douleur au niveau du genou droit. La victime a passé une IRM, qui a démontré une entorse des ligaments du genou droit. Lors de l’accident, la victime portait des chaussures Meindl. Pas d’AMS. Opération prévue le 30/09/2024, suivie d’une période AMS</t>
  </si>
  <si>
    <t>350Sqn</t>
  </si>
  <si>
    <r>
      <t>≥</t>
    </r>
    <r>
      <rPr>
        <sz val="8.8000000000000007"/>
        <color theme="1"/>
        <rFont val="Calibri"/>
        <family val="2"/>
      </rPr>
      <t xml:space="preserve"> 21</t>
    </r>
  </si>
  <si>
    <t xml:space="preserve">Non </t>
  </si>
  <si>
    <t>S'assurer de la bonne fermeture de la porte, avant de démarrer le véhicule.                                                                S'attacher avec une ceinture de sécurité ou tout autre dispositif de sécurité</t>
  </si>
  <si>
    <t>La victime travaille à l'Esc L&amp;A. Le 09/08/2024, à 10h30, la victime se rend au niveau d'un avion avec un Schopf, lors du trajet la porte du Schopf s'ouvre, la victime chute hors du véhicule. Elle essaie de se rattraper et tord sa cheville gauche. AMS de 8 jours. Mod 150 du 09/08/2024.</t>
  </si>
  <si>
    <t>La victime travaille au GpV. Le 02/0824, lors d'un cross, elle a eu une entorse à la cheville droite. La cause de la blessure est dû à un trou dans les bois qui était caché par des feuilles mortes. 1 jour d'AMS ( jour de la visite aux urgences)</t>
  </si>
  <si>
    <t>Ops</t>
  </si>
  <si>
    <t xml:space="preserve">2W Tac </t>
  </si>
  <si>
    <t>La victime travaille au MXGP en tant que chauffeur Bowser. Le 12/08/2024, à 20h15, la victime rentre chez elle à vélo, la roue arrière de son vélo  se dégonfle  dans le tournant de la rue Massediarbois à rue Chardonnel, la victime a alors perdu le contrôle du vélo et est tombée. En se relevant la victime a constaté des écorchures au niveau du dos, du genou droit et à l'avant du tibia. Le lendemain,  la victime a constaté un gonflement au tibia et au genou droit ainsi que des bleus à la hanche de la cuisse droite. La victime s'est rendue à l'infirmerie de la base. Pas d'AMS. Mod 150 du  19/08/2024.</t>
  </si>
  <si>
    <t>La victime travaille à l'Esc FP du 2W Tac. Le 10/09/2024, lors d'une formation BCodo de nuit, la victime a percuté un rocher avec le genou droit, un trou se trouvait à coté du rocher, la victime est tombée dans le trou, provoquant des contusions traumatiques au niveau du genou droit. Pas d'AMS. MOD 150 du 11/09/2024</t>
  </si>
  <si>
    <t>La victime travaille à l'Esc. FP du 2W Tac. Le 11/09/2024,derrière le bloc de l'Esc. FP vers 15h, lors du cours pratique CRT 1-2,  pendant un exercice la victime s'est débattue, elle a trébuché, elle a chuté sur sa main droite, provoquant une contusion au niveau du pouce droit. Tenue de combat ABL.Pas d'AMS. MOD 150 du 12/09/2024.</t>
  </si>
  <si>
    <t>Survie</t>
  </si>
  <si>
    <t>détermination d’une meilleure
paire de lunettes de protection couvrante (UVEX)</t>
  </si>
  <si>
    <t>La victime travaille à la survie. En découpant du plexiglas avec une Dremel,  projection d'un fragment de plexiglas dans l'oeil gauche, après visite à l'AMT, la victime souffre d'une érosion de la cornée de l'oeil gauche. Pas d'AMS. MOD 150 du 18/09/2024.</t>
  </si>
  <si>
    <t xml:space="preserve">2Sqn </t>
  </si>
  <si>
    <t xml:space="preserve">Ne pas rattraper les portes en mouvement. Port de gants chauffeur avec grip pour bien manipuler les portes                                                                                               </t>
  </si>
  <si>
    <t>NON</t>
  </si>
  <si>
    <t>Prio 1 : emploi de plateformes avec garde-corps (EPC) (prévues mais gênantes ou inadaptées, selon les peintres) et prio 2 : si besoin emploi d’un harnais antichute (EPI)</t>
  </si>
  <si>
    <t>La victime travaille à MAvn du 2W Tac. Le 23/09/2024, lors du remontage de l'horizontal stabilizer gauche du FA-86 selon le TO 1F-16AM-2-27JG-40-1, il était nécessaire de serrer les axes traversant le "aft support fitting" à un couple de 500-700 inch-pounds.En voulant appliquer ce couple à l’aide de la clé dynamométrique, le ‘pied de poule’ s’est désaxé de l’empreinte de l’axe et a fini par se déloger soudainement. La clé, étant mise vers le bas et tirée vers la victime, est venue percuter le visage de celle-ci. Le choc a provoqué un saignement et des douleurs faciales. Les premiers soins ont consisté en une compression appliquée sur le nez, une poche de glace et la prise d’un antidouleur. Pas d'AMS. MOD 150 du 25/09/2024.</t>
  </si>
  <si>
    <t>Garde</t>
  </si>
  <si>
    <t>Egress</t>
  </si>
  <si>
    <t xml:space="preserve">La victime travaille à l'Esc. FP du 2W Tac.Le 13/09/2024,  lors de la formation Bcommando à Marche-les-dames, la victime a chuté dans les escaliers. Entorse du genou droit et suspicions du ménisque interne IRM demandée. AMS de 9 jours. MOD 150 du 20/09/2024. </t>
  </si>
  <si>
    <t>Désinfecter les blessures. Porter des gants de protection EN388 adaptés au travail.</t>
  </si>
  <si>
    <t>CIS</t>
  </si>
  <si>
    <t>La victime travaille dans le GpM du 2W Tac. Le 29/09/24 au matin,  en installant un fil frein dan un endroit d'accessibilité difficile au niveau de cockpit, le fil frein s'est planté dans le doigt. Pas de port de gants car gants fournis trop épais. Pas de soins reçus.  Infection cutanée d'un doigt, opération (panaris). AMS de 7 jours. MOD 150 du 17/10</t>
  </si>
  <si>
    <t>La victime travaille dans la GpM du 2W Tac. Elle est tombée dans le bloc F82 local G27 lors qu'elle s'est élancée pour effectuer un pied-barre. La barre s'est décrochée et la victime est retombée sur le dos d'une hauteur de 1,50m. Douleurs dans le dos mais pas d'AMS. Mod 150 du 17/10/2024</t>
  </si>
  <si>
    <t>La victime travaille à l'Esc FP du 2WTac. Le 15/10/2024 à 11Hr00, elle suivait un entrainement dans le CE Cdo à Marche-les-Dames sur la piste risque. La victime a glissé sur un obstacle et a eu comme reflexe de passer son bras autour du câble métallique qui le sécurisait pour ne pas tomber. La victime n'a pas reçu des soins mais est passée chez le médecin le lendemain. Diagnostic hématome bras gauche. Pas d'AMS. Mod 150 du 16/10/2024</t>
  </si>
  <si>
    <t>La victime travaille à l'Esc FP du 2WTac. Le 09/10/2024 à 09hr30, la victime s'est faite une torsion du pied gauche lors d'une partie du basket dans le hall omnisport de la base. Elle s'est rendue aux urgences après les heures de service où le médecin a constaté une mini déchirure au tendon. AMS de 14 jours. MOD 150 du 10/10/2024</t>
  </si>
  <si>
    <t>Signalisation de la différence de niveau                                Garde de corps                                                                         Signalisation du danger (rubalise,bande jaune,..). L'accident a fait l'objet d'une analyse avec rapport et mesures vers les responsables.</t>
  </si>
  <si>
    <t>La victime est maitre-chien à l'Esc FP du 2W Tac. Le 26/08/2024, lors d'une mission de support auprès du détachement du 4 Bn Log pour les JO de PARIS. Lors d'un travail de détection, la victime a été entrainée par son chien qu'elle tenait en laisse, de ce fait la victime a chuté sur une palette avec du matériel. Après la chute, la victime s'est directement plainte d'une douleur au niveau de la main droite.  La victime s'est rendue dans un hopital pour effectuer une radio. La radio a démontré une fracture au niveau de la main droite. AMS de 29 jours. Mod 150 du 30/08/2024</t>
  </si>
  <si>
    <t>La victime travaille à l'Esc FP du 2W Tac.  A Bertrix, le 29/08/2024 en journée, lors d'un exercice dans les bois, la victime marchait, elle n'a pas vu un trou et elle est tombée. Torsion du genou. Suspicion lésion  de ligament croisé du genou droit.  Premiers soins: gel, une bande élastique et une poche de froid. AMS de 23 jours. Mod 150 du 30/08/2024.</t>
  </si>
  <si>
    <t>La victime travaille à l'Esc. Mavn du 2W Tac. Le 29/08/2024, lors d'un déménagement, la victime déplaçait une armoire du B10 au G10, lors d'un passage de porte la victime s'est retourné l'ongle du pouce droit entre l'armoire et le cadran de porte. La victime ne portait pas de gants. AMS de 8 jours.Mod 150 du 30/08/2024</t>
  </si>
  <si>
    <t>Port des gants lors des travaux de déménagement.               Utilisation de matériel de type (diable, chariot,…) en ordre de contrôle.</t>
  </si>
  <si>
    <t xml:space="preserve">Les escaliers doivent être munis de rampes, permettant aux usagers de les maintenir toute au long de la descente.                                                                                   Ne pas courir dans les escaliers                                             Descendre ou monter les escaliers avec des chaussures propres exemptes de boue ou de poussières                                        </t>
  </si>
  <si>
    <t>La victime travaille à l'Esc. F16 INSPMOT. Le 16/09/2024,10h30, sur le parking MT, lors du passage de brevet "sckoof" d'un collègue, celui-ci a fermé la porte du véhicule de manière vive, la victime a voulu rattraper la porte avec sa main gauche, avec l'inertie son pouce gauche s'est alors retourné.La victime a été consulté le médecin de garde qui l'a envoyée aux urgences de l'hôpital de Lobbes.Aucun disfonctionnement du véhicule a été constaté.Jeune travailleur. AMS de 2 jours. MOD 150 du 23/09/2024.</t>
  </si>
  <si>
    <r>
      <t xml:space="preserve">La victime travaille à 2Sqn du 2W Tac. Le 18/09/2024,à Bruges au domein Aan de Plas, vers 10h30, lors d'un triathlon militaire organisé par la composante marine,la victime a chuté lors de l'épreuve vélo,la victime a percuté un autre participant. Elle a été transportée en ambulance vers l'hôpital Sint Jan à Bruges. Elle a effectué une radio qui a démontré une double fracture de la clavicule gauche. La victime a été opérée 2 jours après sa chute. Elle portait une trisuit,un casque, des lunettes et des chaussures vélo. Le vélo lui appartenait.  AMS de </t>
    </r>
    <r>
      <rPr>
        <sz val="11"/>
        <rFont val="Calibri"/>
        <family val="2"/>
        <scheme val="minor"/>
      </rPr>
      <t>2 jours</t>
    </r>
    <r>
      <rPr>
        <sz val="11"/>
        <color theme="1"/>
        <rFont val="Calibri"/>
        <family val="2"/>
        <scheme val="minor"/>
      </rPr>
      <t xml:space="preserve"> . MOD 150 du 23/09/2024. </t>
    </r>
  </si>
  <si>
    <t xml:space="preserve">Vérifier l'encrage de la clé avant le serrage                       Un éclairage suffisant est nécessaire sur le poste de travail.                                                                                      Les outils utilisés doivent être contrôlés de manière visuelle par l'utilisateur avant chaque utilisation.                                        Le port de gants antidérapants lors des travaux de serrage avec clé est fortement recommandé.                                                                               </t>
  </si>
  <si>
    <t xml:space="preserve">Utiliser que des infrastructures sportives qui ont été mises en service par le SLPPT. Vérifier avant emploi la bonne fixation de la barre. </t>
  </si>
  <si>
    <t>La victime travail au Gp M du 2W Tac. Le 01/10/24 vers 0900, dans la cabine de peinture avions du G68,  elle était en hauteur sur le fuselage de l'avion F16 et dégraissait la partie entre le TEF et le stabilo afin de retirer les poussières de ponçage pour ensuite cacher et appliquer la peinture. Elle a mis du dégraissant sur sa loque et du dégraissant est tombé sur la tôle de l'avion.  La combinaison des overshoes et du dégraissant à fait que la victime a glissé et a chuté en arrière. Entorse du poignet gauche, coude gauche, hématome Tibia gauche / droit, hématome cheville droite consultation chez un kiné dans les jours à venir pour en savoir plus, douleur au dos  et à l'épaule gauche. 8 jours AMS. MOD 150 du 1/10/2024</t>
  </si>
  <si>
    <t>Accidents du travail avec minimum 1 jour d'AMS</t>
  </si>
  <si>
    <t>Accidents du travail sans AMS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</si>
</sst>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b/>
      <sz val="11"/>
      <color theme="1"/>
      <name val="Calibri"/>
      <family val="2"/>
      <scheme val="minor"/>
    </font>
    <font>
      <b/>
      <u/>
      <sz val="18"/>
      <color theme="1"/>
      <name val="Calibri"/>
      <family val="2"/>
      <scheme val="minor"/>
    </font>
    <font>
      <b/>
      <u/>
      <sz val="18"/>
      <color rgb="FFFF0000"/>
      <name val="Calibri"/>
      <family val="2"/>
      <scheme val="minor"/>
    </font>
    <font>
      <sz val="11"/>
      <color theme="1"/>
      <name val="Calibri"/>
      <family val="2"/>
    </font>
    <font>
      <sz val="8.8000000000000007"/>
      <color theme="1"/>
      <name val="Calibri"/>
      <family val="2"/>
    </font>
    <font>
      <b/>
      <sz val="11"/>
      <color rgb="FFFF0000"/>
      <name val="Calibri"/>
      <family val="2"/>
      <scheme val="minor"/>
    </font>
    <font>
      <sz val="11"/>
      <name val="Calibri"/>
      <family val="2"/>
      <scheme val="minor"/>
    </font>
    <font>
      <b/>
      <sz val="11"/>
      <name val="Calibri"/>
      <family val="2"/>
      <scheme val="minor"/>
    </font>
    <font>
      <sz val="8"/>
      <name val="Calibri"/>
      <family val="2"/>
      <scheme val="minor"/>
    </font>
    <font>
      <sz val="10.5"/>
      <color rgb="FF262626"/>
      <name val="Segoe UI"/>
      <family val="2"/>
    </font>
  </fonts>
  <fills count="2">
    <fill>
      <patternFill patternType="none"/>
    </fill>
    <fill>
      <patternFill patternType="gray125"/>
    </fill>
  </fills>
  <borders count="25">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s>
  <cellStyleXfs count="1">
    <xf numFmtId="0" fontId="0" fillId="0" borderId="0"/>
  </cellStyleXfs>
  <cellXfs count="75">
    <xf numFmtId="0" fontId="0" fillId="0" borderId="0" xfId="0"/>
    <xf numFmtId="0" fontId="2" fillId="0" borderId="0" xfId="0" applyFont="1"/>
    <xf numFmtId="0" fontId="1" fillId="0" borderId="1" xfId="0" applyFont="1" applyBorder="1" applyAlignment="1">
      <alignment horizontal="center"/>
    </xf>
    <xf numFmtId="0" fontId="1" fillId="0" borderId="2" xfId="0" applyFont="1" applyBorder="1" applyAlignment="1">
      <alignment horizontal="center"/>
    </xf>
    <xf numFmtId="0" fontId="1" fillId="0" borderId="3" xfId="0" applyFont="1" applyBorder="1" applyAlignment="1">
      <alignment horizontal="center"/>
    </xf>
    <xf numFmtId="0" fontId="4" fillId="0" borderId="5" xfId="0" applyFont="1" applyBorder="1" applyAlignment="1">
      <alignment horizontal="center" vertical="top"/>
    </xf>
    <xf numFmtId="0" fontId="0" fillId="0" borderId="5" xfId="0" applyBorder="1" applyAlignment="1">
      <alignment horizontal="center" vertical="top"/>
    </xf>
    <xf numFmtId="14" fontId="0" fillId="0" borderId="5" xfId="0" applyNumberFormat="1" applyBorder="1" applyAlignment="1">
      <alignment horizontal="center" vertical="top"/>
    </xf>
    <xf numFmtId="0" fontId="0" fillId="0" borderId="5" xfId="0" applyBorder="1" applyAlignment="1">
      <alignment vertical="top" wrapText="1"/>
    </xf>
    <xf numFmtId="0" fontId="0" fillId="0" borderId="5" xfId="0" applyBorder="1" applyAlignment="1">
      <alignment vertical="top"/>
    </xf>
    <xf numFmtId="0" fontId="1" fillId="0" borderId="0" xfId="0" applyFont="1"/>
    <xf numFmtId="0" fontId="0" fillId="0" borderId="4" xfId="0" applyBorder="1" applyAlignment="1">
      <alignment vertical="top" wrapText="1"/>
    </xf>
    <xf numFmtId="0" fontId="0" fillId="0" borderId="4" xfId="0" applyBorder="1" applyAlignment="1">
      <alignment horizontal="center" vertical="top"/>
    </xf>
    <xf numFmtId="14" fontId="0" fillId="0" borderId="4" xfId="0" applyNumberFormat="1" applyBorder="1" applyAlignment="1">
      <alignment horizontal="center" vertical="top"/>
    </xf>
    <xf numFmtId="0" fontId="0" fillId="0" borderId="4" xfId="0" applyBorder="1" applyAlignment="1">
      <alignment vertical="top"/>
    </xf>
    <xf numFmtId="0" fontId="0" fillId="0" borderId="4" xfId="0" applyBorder="1" applyAlignment="1">
      <alignment horizontal="center" vertical="top" wrapText="1"/>
    </xf>
    <xf numFmtId="14" fontId="0" fillId="0" borderId="4" xfId="0" applyNumberFormat="1" applyBorder="1" applyAlignment="1">
      <alignment horizontal="center" vertical="top" wrapText="1"/>
    </xf>
    <xf numFmtId="14" fontId="0" fillId="0" borderId="4" xfId="0" applyNumberFormat="1" applyFill="1" applyBorder="1" applyAlignment="1">
      <alignment horizontal="center" vertical="top"/>
    </xf>
    <xf numFmtId="0" fontId="0" fillId="0" borderId="4" xfId="0" applyFill="1" applyBorder="1" applyAlignment="1">
      <alignment horizontal="center" vertical="top"/>
    </xf>
    <xf numFmtId="0" fontId="0" fillId="0" borderId="10" xfId="0" applyFill="1" applyBorder="1" applyAlignment="1">
      <alignment horizontal="center"/>
    </xf>
    <xf numFmtId="0" fontId="0" fillId="0" borderId="11" xfId="0" applyFill="1" applyBorder="1"/>
    <xf numFmtId="0" fontId="7" fillId="0" borderId="4" xfId="0" applyFont="1" applyFill="1" applyBorder="1" applyAlignment="1">
      <alignment horizontal="center"/>
    </xf>
    <xf numFmtId="0" fontId="8" fillId="0" borderId="4" xfId="0" applyFont="1" applyFill="1" applyBorder="1" applyAlignment="1">
      <alignment horizontal="center"/>
    </xf>
    <xf numFmtId="0" fontId="8" fillId="0" borderId="12" xfId="0" applyFont="1" applyFill="1" applyBorder="1" applyAlignment="1">
      <alignment horizontal="center"/>
    </xf>
    <xf numFmtId="0" fontId="0" fillId="0" borderId="0" xfId="0" applyFill="1"/>
    <xf numFmtId="0" fontId="0" fillId="0" borderId="4" xfId="0" applyFill="1" applyBorder="1" applyAlignment="1">
      <alignment horizontal="center" vertical="top" wrapText="1"/>
    </xf>
    <xf numFmtId="14" fontId="0" fillId="0" borderId="4" xfId="0" applyNumberFormat="1" applyBorder="1" applyAlignment="1">
      <alignment vertical="top"/>
    </xf>
    <xf numFmtId="0" fontId="0" fillId="0" borderId="4" xfId="0" applyFill="1" applyBorder="1" applyAlignment="1">
      <alignment vertical="top" wrapText="1"/>
    </xf>
    <xf numFmtId="0" fontId="4" fillId="0" borderId="4" xfId="0" applyFont="1" applyBorder="1" applyAlignment="1">
      <alignment horizontal="center" vertical="top"/>
    </xf>
    <xf numFmtId="0" fontId="7" fillId="0" borderId="15" xfId="0" applyFont="1" applyFill="1" applyBorder="1" applyAlignment="1">
      <alignment horizontal="center"/>
    </xf>
    <xf numFmtId="0" fontId="8" fillId="0" borderId="15" xfId="0" applyFont="1" applyFill="1" applyBorder="1" applyAlignment="1">
      <alignment horizontal="center"/>
    </xf>
    <xf numFmtId="0" fontId="8" fillId="0" borderId="16" xfId="0" applyFont="1" applyFill="1" applyBorder="1" applyAlignment="1">
      <alignment horizontal="center"/>
    </xf>
    <xf numFmtId="0" fontId="8" fillId="0" borderId="19" xfId="0" applyFont="1" applyFill="1" applyBorder="1" applyAlignment="1">
      <alignment horizontal="center"/>
    </xf>
    <xf numFmtId="0" fontId="8" fillId="0" borderId="20" xfId="0" applyFont="1" applyFill="1" applyBorder="1" applyAlignment="1">
      <alignment horizontal="center"/>
    </xf>
    <xf numFmtId="0" fontId="8" fillId="0" borderId="0" xfId="0" applyFont="1" applyFill="1" applyAlignment="1">
      <alignment horizontal="center"/>
    </xf>
    <xf numFmtId="14" fontId="0" fillId="0" borderId="4" xfId="0" applyNumberFormat="1" applyBorder="1" applyAlignment="1">
      <alignment vertical="top" wrapText="1"/>
    </xf>
    <xf numFmtId="0" fontId="0" fillId="0" borderId="4" xfId="0" applyBorder="1" applyAlignment="1">
      <alignment wrapText="1"/>
    </xf>
    <xf numFmtId="0" fontId="0" fillId="0" borderId="0" xfId="0" applyAlignment="1">
      <alignment vertical="top"/>
    </xf>
    <xf numFmtId="14" fontId="0" fillId="0" borderId="23" xfId="0" applyNumberFormat="1" applyBorder="1" applyAlignment="1">
      <alignment vertical="top"/>
    </xf>
    <xf numFmtId="0" fontId="4" fillId="0" borderId="4" xfId="0" applyFont="1" applyFill="1" applyBorder="1" applyAlignment="1">
      <alignment horizontal="center" vertical="top"/>
    </xf>
    <xf numFmtId="0" fontId="0" fillId="0" borderId="24" xfId="0" applyFill="1" applyBorder="1" applyAlignment="1">
      <alignment horizontal="center" vertical="top" wrapText="1"/>
    </xf>
    <xf numFmtId="0" fontId="0" fillId="0" borderId="24" xfId="0" applyFill="1" applyBorder="1" applyAlignment="1">
      <alignment horizontal="center" vertical="top"/>
    </xf>
    <xf numFmtId="0" fontId="0" fillId="0" borderId="24" xfId="0" applyFill="1" applyBorder="1" applyAlignment="1">
      <alignment vertical="top" wrapText="1"/>
    </xf>
    <xf numFmtId="0" fontId="4" fillId="0" borderId="15" xfId="0" applyFont="1" applyBorder="1" applyAlignment="1">
      <alignment horizontal="center" vertical="top"/>
    </xf>
    <xf numFmtId="0" fontId="10" fillId="0" borderId="4" xfId="0" applyFont="1" applyBorder="1" applyAlignment="1">
      <alignment horizontal="center" vertical="top"/>
    </xf>
    <xf numFmtId="0" fontId="7" fillId="0" borderId="4" xfId="0" applyFont="1" applyFill="1" applyBorder="1" applyAlignment="1">
      <alignment horizontal="center" vertical="top" wrapText="1"/>
    </xf>
    <xf numFmtId="0" fontId="0" fillId="0" borderId="4" xfId="0" applyBorder="1" applyAlignment="1">
      <alignment horizontal="left" vertical="top"/>
    </xf>
    <xf numFmtId="0" fontId="0" fillId="0" borderId="0" xfId="0" applyAlignment="1">
      <alignment horizontal="left" vertical="top" wrapText="1"/>
    </xf>
    <xf numFmtId="0" fontId="0" fillId="0" borderId="0" xfId="0" applyAlignment="1">
      <alignment vertical="center"/>
    </xf>
    <xf numFmtId="14" fontId="0" fillId="0" borderId="4" xfId="0" applyNumberFormat="1" applyBorder="1" applyAlignment="1">
      <alignment horizontal="left" vertical="top"/>
    </xf>
    <xf numFmtId="0" fontId="0" fillId="0" borderId="4" xfId="0" applyBorder="1" applyAlignment="1">
      <alignment vertical="center" wrapText="1"/>
    </xf>
    <xf numFmtId="0" fontId="7" fillId="0" borderId="4" xfId="0" applyFont="1" applyFill="1" applyBorder="1" applyAlignment="1">
      <alignment vertical="top" wrapText="1"/>
    </xf>
    <xf numFmtId="0" fontId="0" fillId="0" borderId="4" xfId="0" applyFill="1" applyBorder="1" applyAlignment="1">
      <alignment horizontal="center"/>
    </xf>
    <xf numFmtId="0" fontId="0" fillId="0" borderId="12" xfId="0" applyFill="1" applyBorder="1" applyAlignment="1">
      <alignment horizontal="center"/>
    </xf>
    <xf numFmtId="0" fontId="0" fillId="0" borderId="7" xfId="0" applyFill="1" applyBorder="1" applyAlignment="1">
      <alignment horizontal="center"/>
    </xf>
    <xf numFmtId="0" fontId="0" fillId="0" borderId="21" xfId="0" applyFill="1" applyBorder="1" applyAlignment="1">
      <alignment horizontal="center"/>
    </xf>
    <xf numFmtId="0" fontId="0" fillId="0" borderId="11" xfId="0" applyFill="1" applyBorder="1" applyAlignment="1">
      <alignment horizontal="center"/>
    </xf>
    <xf numFmtId="0" fontId="0" fillId="0" borderId="4" xfId="0" applyFill="1" applyBorder="1" applyAlignment="1">
      <alignment horizontal="center"/>
    </xf>
    <xf numFmtId="0" fontId="1" fillId="0" borderId="4" xfId="0" applyFont="1" applyFill="1" applyBorder="1" applyAlignment="1">
      <alignment horizontal="center"/>
    </xf>
    <xf numFmtId="0" fontId="1" fillId="0" borderId="12" xfId="0" applyFont="1" applyFill="1" applyBorder="1" applyAlignment="1">
      <alignment horizontal="center"/>
    </xf>
    <xf numFmtId="0" fontId="0" fillId="0" borderId="12" xfId="0" applyFill="1" applyBorder="1" applyAlignment="1">
      <alignment horizontal="center"/>
    </xf>
    <xf numFmtId="0" fontId="0" fillId="0" borderId="8" xfId="0" applyFill="1" applyBorder="1" applyAlignment="1">
      <alignment horizontal="center"/>
    </xf>
    <xf numFmtId="0" fontId="0" fillId="0" borderId="7" xfId="0" applyFill="1" applyBorder="1" applyAlignment="1">
      <alignment horizontal="center"/>
    </xf>
    <xf numFmtId="0" fontId="0" fillId="0" borderId="9" xfId="0" applyFill="1" applyBorder="1" applyAlignment="1">
      <alignment horizontal="center"/>
    </xf>
    <xf numFmtId="0" fontId="1" fillId="0" borderId="21" xfId="0" applyFont="1" applyFill="1" applyBorder="1" applyAlignment="1">
      <alignment horizontal="center"/>
    </xf>
    <xf numFmtId="0" fontId="1" fillId="0" borderId="22" xfId="0" applyFont="1" applyFill="1" applyBorder="1" applyAlignment="1">
      <alignment horizontal="center"/>
    </xf>
    <xf numFmtId="0" fontId="0" fillId="0" borderId="6" xfId="0" applyFill="1" applyBorder="1"/>
    <xf numFmtId="0" fontId="0" fillId="0" borderId="10" xfId="0" applyFill="1" applyBorder="1"/>
    <xf numFmtId="0" fontId="0" fillId="0" borderId="13" xfId="0" applyFill="1" applyBorder="1" applyAlignment="1">
      <alignment horizontal="center"/>
    </xf>
    <xf numFmtId="0" fontId="0" fillId="0" borderId="14" xfId="0" applyFill="1" applyBorder="1"/>
    <xf numFmtId="0" fontId="0" fillId="0" borderId="17" xfId="0" applyFill="1" applyBorder="1"/>
    <xf numFmtId="0" fontId="0" fillId="0" borderId="18" xfId="0" applyFill="1" applyBorder="1"/>
    <xf numFmtId="0" fontId="1" fillId="0" borderId="0" xfId="0" applyFont="1" applyFill="1"/>
    <xf numFmtId="0" fontId="1" fillId="0" borderId="19" xfId="0" applyFont="1" applyFill="1" applyBorder="1" applyAlignment="1">
      <alignment horizontal="center"/>
    </xf>
    <xf numFmtId="0" fontId="1" fillId="0" borderId="20" xfId="0"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2967A-F7EF-496E-BB5D-D69503DDFB8C}">
  <dimension ref="A1:N20"/>
  <sheetViews>
    <sheetView tabSelected="1" workbookViewId="0">
      <selection activeCell="R12" sqref="R12"/>
    </sheetView>
  </sheetViews>
  <sheetFormatPr defaultRowHeight="14.4" x14ac:dyDescent="0.3"/>
  <sheetData>
    <row r="1" spans="1:14" x14ac:dyDescent="0.3">
      <c r="F1" s="10" t="s">
        <v>21</v>
      </c>
    </row>
    <row r="4" spans="1:14" ht="15" thickBot="1" x14ac:dyDescent="0.35">
      <c r="A4" s="10" t="s">
        <v>166</v>
      </c>
    </row>
    <row r="5" spans="1:14" x14ac:dyDescent="0.3">
      <c r="A5" s="66" t="s">
        <v>23</v>
      </c>
      <c r="B5" s="54" t="s">
        <v>24</v>
      </c>
      <c r="C5" s="61" t="s">
        <v>25</v>
      </c>
      <c r="D5" s="62"/>
      <c r="E5" s="61" t="s">
        <v>26</v>
      </c>
      <c r="F5" s="62"/>
      <c r="G5" s="61" t="s">
        <v>27</v>
      </c>
      <c r="H5" s="62"/>
      <c r="I5" s="61" t="s">
        <v>28</v>
      </c>
      <c r="J5" s="62"/>
      <c r="K5" s="61" t="s">
        <v>29</v>
      </c>
      <c r="L5" s="62"/>
      <c r="M5" s="61" t="s">
        <v>30</v>
      </c>
      <c r="N5" s="63"/>
    </row>
    <row r="6" spans="1:14" x14ac:dyDescent="0.3">
      <c r="A6" s="67"/>
      <c r="B6" s="20"/>
      <c r="C6" s="52" t="s">
        <v>31</v>
      </c>
      <c r="D6" s="52" t="s">
        <v>32</v>
      </c>
      <c r="E6" s="52" t="s">
        <v>31</v>
      </c>
      <c r="F6" s="52" t="s">
        <v>32</v>
      </c>
      <c r="G6" s="52" t="s">
        <v>31</v>
      </c>
      <c r="H6" s="52" t="s">
        <v>32</v>
      </c>
      <c r="I6" s="52" t="s">
        <v>31</v>
      </c>
      <c r="J6" s="52" t="s">
        <v>32</v>
      </c>
      <c r="K6" s="52" t="s">
        <v>31</v>
      </c>
      <c r="L6" s="52" t="s">
        <v>32</v>
      </c>
      <c r="M6" s="52" t="s">
        <v>31</v>
      </c>
      <c r="N6" s="53" t="s">
        <v>32</v>
      </c>
    </row>
    <row r="7" spans="1:14" s="24" customFormat="1" x14ac:dyDescent="0.3">
      <c r="A7" s="19">
        <v>1</v>
      </c>
      <c r="B7" s="20" t="s">
        <v>14</v>
      </c>
      <c r="C7" s="21">
        <v>6</v>
      </c>
      <c r="D7" s="21">
        <v>54</v>
      </c>
      <c r="E7" s="21">
        <v>0</v>
      </c>
      <c r="F7" s="21">
        <v>0</v>
      </c>
      <c r="G7" s="21">
        <v>0</v>
      </c>
      <c r="H7" s="21">
        <v>0</v>
      </c>
      <c r="I7" s="21">
        <v>2</v>
      </c>
      <c r="J7" s="21">
        <v>15</v>
      </c>
      <c r="K7" s="21">
        <v>2</v>
      </c>
      <c r="L7" s="21">
        <v>87</v>
      </c>
      <c r="M7" s="22">
        <f>C7+E7+G7+I7+K7</f>
        <v>10</v>
      </c>
      <c r="N7" s="23">
        <f>D7+F7+H7+J7+L7</f>
        <v>156</v>
      </c>
    </row>
    <row r="8" spans="1:14" x14ac:dyDescent="0.3">
      <c r="A8" s="68">
        <v>2</v>
      </c>
      <c r="B8" s="69" t="s">
        <v>14</v>
      </c>
      <c r="C8" s="29">
        <v>2</v>
      </c>
      <c r="D8" s="29">
        <v>18</v>
      </c>
      <c r="E8" s="29">
        <v>1</v>
      </c>
      <c r="F8" s="29">
        <v>12</v>
      </c>
      <c r="G8" s="29">
        <v>0</v>
      </c>
      <c r="H8" s="29">
        <v>0</v>
      </c>
      <c r="I8" s="29">
        <v>2</v>
      </c>
      <c r="J8" s="29">
        <v>37</v>
      </c>
      <c r="K8" s="29">
        <v>1</v>
      </c>
      <c r="L8" s="29">
        <v>14</v>
      </c>
      <c r="M8" s="30">
        <f>C8+E8+G8+I8+K8</f>
        <v>6</v>
      </c>
      <c r="N8" s="31">
        <f>D8+F8+H8+J8+L8</f>
        <v>81</v>
      </c>
    </row>
    <row r="9" spans="1:14" x14ac:dyDescent="0.3">
      <c r="A9" s="68">
        <v>3</v>
      </c>
      <c r="B9" s="69" t="s">
        <v>14</v>
      </c>
      <c r="C9" s="29">
        <v>4</v>
      </c>
      <c r="D9" s="29">
        <v>24</v>
      </c>
      <c r="E9" s="29">
        <v>2</v>
      </c>
      <c r="F9" s="29">
        <v>32</v>
      </c>
      <c r="G9" s="29">
        <v>1</v>
      </c>
      <c r="H9" s="29">
        <v>29</v>
      </c>
      <c r="I9" s="29">
        <v>2</v>
      </c>
      <c r="J9" s="29">
        <v>3</v>
      </c>
      <c r="K9" s="29">
        <v>0</v>
      </c>
      <c r="L9" s="29">
        <v>0</v>
      </c>
      <c r="M9" s="30">
        <f>SUM(C9+E9+G9+I9+K9)</f>
        <v>9</v>
      </c>
      <c r="N9" s="31">
        <f>SUM(D9+F9+H9+J9+L9)</f>
        <v>88</v>
      </c>
    </row>
    <row r="10" spans="1:14" x14ac:dyDescent="0.3">
      <c r="A10" s="68">
        <v>4</v>
      </c>
      <c r="B10" s="69" t="s">
        <v>14</v>
      </c>
      <c r="C10" s="29">
        <v>2</v>
      </c>
      <c r="D10" s="29">
        <v>15</v>
      </c>
      <c r="E10" s="29">
        <v>0</v>
      </c>
      <c r="F10" s="29">
        <v>0</v>
      </c>
      <c r="G10" s="29">
        <v>0</v>
      </c>
      <c r="H10" s="29">
        <v>0</v>
      </c>
      <c r="I10" s="29">
        <v>1</v>
      </c>
      <c r="J10" s="29">
        <v>14</v>
      </c>
      <c r="K10" s="29">
        <v>0</v>
      </c>
      <c r="L10" s="29">
        <v>0</v>
      </c>
      <c r="M10" s="30">
        <f>C10+E10+G10+I10+K10</f>
        <v>3</v>
      </c>
      <c r="N10" s="31">
        <f>L10+J10+H10+F10+D10</f>
        <v>29</v>
      </c>
    </row>
    <row r="11" spans="1:14" ht="15" thickBot="1" x14ac:dyDescent="0.35">
      <c r="A11" s="70"/>
      <c r="B11" s="71" t="s">
        <v>33</v>
      </c>
      <c r="C11" s="32">
        <f t="shared" ref="C11:N11" si="0">SUM(C7:C10)</f>
        <v>14</v>
      </c>
      <c r="D11" s="32">
        <f t="shared" si="0"/>
        <v>111</v>
      </c>
      <c r="E11" s="32">
        <f t="shared" si="0"/>
        <v>3</v>
      </c>
      <c r="F11" s="32">
        <f t="shared" si="0"/>
        <v>44</v>
      </c>
      <c r="G11" s="32">
        <f t="shared" si="0"/>
        <v>1</v>
      </c>
      <c r="H11" s="32">
        <f t="shared" si="0"/>
        <v>29</v>
      </c>
      <c r="I11" s="32">
        <f t="shared" si="0"/>
        <v>7</v>
      </c>
      <c r="J11" s="32">
        <f t="shared" si="0"/>
        <v>69</v>
      </c>
      <c r="K11" s="32">
        <f t="shared" si="0"/>
        <v>3</v>
      </c>
      <c r="L11" s="32">
        <f t="shared" si="0"/>
        <v>101</v>
      </c>
      <c r="M11" s="32">
        <f t="shared" si="0"/>
        <v>28</v>
      </c>
      <c r="N11" s="33">
        <f t="shared" si="0"/>
        <v>354</v>
      </c>
    </row>
    <row r="12" spans="1:14" x14ac:dyDescent="0.3">
      <c r="A12" s="24"/>
      <c r="B12" s="24"/>
      <c r="C12" s="34"/>
      <c r="D12" s="34"/>
      <c r="E12" s="34"/>
      <c r="F12" s="34"/>
      <c r="G12" s="34"/>
      <c r="H12" s="34"/>
      <c r="I12" s="34"/>
      <c r="J12" s="34"/>
      <c r="K12" s="34"/>
      <c r="L12" s="34"/>
      <c r="M12" s="34"/>
      <c r="N12" s="34"/>
    </row>
    <row r="13" spans="1:14" ht="15" thickBot="1" x14ac:dyDescent="0.35">
      <c r="A13" s="72" t="s">
        <v>167</v>
      </c>
      <c r="B13" s="24"/>
      <c r="C13" s="24"/>
      <c r="D13" s="24"/>
      <c r="E13" s="24"/>
      <c r="F13" s="24"/>
      <c r="G13" s="24"/>
      <c r="H13" s="24"/>
      <c r="I13" s="24"/>
      <c r="J13" s="24"/>
      <c r="K13" s="24"/>
      <c r="L13" s="24"/>
      <c r="M13" s="24"/>
      <c r="N13" s="24"/>
    </row>
    <row r="14" spans="1:14" x14ac:dyDescent="0.3">
      <c r="A14" s="66" t="s">
        <v>23</v>
      </c>
      <c r="B14" s="54" t="s">
        <v>24</v>
      </c>
      <c r="C14" s="61" t="s">
        <v>25</v>
      </c>
      <c r="D14" s="62"/>
      <c r="E14" s="61" t="s">
        <v>26</v>
      </c>
      <c r="F14" s="62"/>
      <c r="G14" s="61" t="s">
        <v>27</v>
      </c>
      <c r="H14" s="62"/>
      <c r="I14" s="61" t="s">
        <v>28</v>
      </c>
      <c r="J14" s="62"/>
      <c r="K14" s="61" t="s">
        <v>29</v>
      </c>
      <c r="L14" s="62"/>
      <c r="M14" s="61" t="s">
        <v>30</v>
      </c>
      <c r="N14" s="63"/>
    </row>
    <row r="15" spans="1:14" x14ac:dyDescent="0.3">
      <c r="A15" s="67"/>
      <c r="B15" s="20"/>
      <c r="C15" s="57" t="s">
        <v>31</v>
      </c>
      <c r="D15" s="57"/>
      <c r="E15" s="57" t="s">
        <v>31</v>
      </c>
      <c r="F15" s="57"/>
      <c r="G15" s="57" t="s">
        <v>31</v>
      </c>
      <c r="H15" s="57"/>
      <c r="I15" s="57" t="s">
        <v>31</v>
      </c>
      <c r="J15" s="57"/>
      <c r="K15" s="57" t="s">
        <v>31</v>
      </c>
      <c r="L15" s="57"/>
      <c r="M15" s="57" t="s">
        <v>31</v>
      </c>
      <c r="N15" s="60"/>
    </row>
    <row r="16" spans="1:14" s="24" customFormat="1" x14ac:dyDescent="0.3">
      <c r="A16" s="19">
        <v>1</v>
      </c>
      <c r="B16" s="20" t="s">
        <v>14</v>
      </c>
      <c r="C16" s="57">
        <v>14</v>
      </c>
      <c r="D16" s="57"/>
      <c r="E16" s="57">
        <v>1</v>
      </c>
      <c r="F16" s="57"/>
      <c r="G16" s="57">
        <v>0</v>
      </c>
      <c r="H16" s="57"/>
      <c r="I16" s="57">
        <v>2</v>
      </c>
      <c r="J16" s="57"/>
      <c r="K16" s="57">
        <v>0</v>
      </c>
      <c r="L16" s="57"/>
      <c r="M16" s="58">
        <f>SUM(C16:L16)</f>
        <v>17</v>
      </c>
      <c r="N16" s="59"/>
    </row>
    <row r="17" spans="1:14" x14ac:dyDescent="0.3">
      <c r="A17" s="68">
        <v>2</v>
      </c>
      <c r="B17" s="69" t="s">
        <v>14</v>
      </c>
      <c r="C17" s="55">
        <v>1</v>
      </c>
      <c r="D17" s="56"/>
      <c r="E17" s="55">
        <v>2</v>
      </c>
      <c r="F17" s="56"/>
      <c r="G17" s="55">
        <v>0</v>
      </c>
      <c r="H17" s="56"/>
      <c r="I17" s="55">
        <v>2</v>
      </c>
      <c r="J17" s="56"/>
      <c r="K17" s="55">
        <v>0</v>
      </c>
      <c r="L17" s="56"/>
      <c r="M17" s="64">
        <f>SUM(C17:L17)</f>
        <v>5</v>
      </c>
      <c r="N17" s="65"/>
    </row>
    <row r="18" spans="1:14" x14ac:dyDescent="0.3">
      <c r="A18" s="68">
        <v>3</v>
      </c>
      <c r="B18" s="69" t="s">
        <v>14</v>
      </c>
      <c r="C18" s="55">
        <v>8</v>
      </c>
      <c r="D18" s="56"/>
      <c r="E18" s="55">
        <v>1</v>
      </c>
      <c r="F18" s="56"/>
      <c r="G18" s="55">
        <v>0</v>
      </c>
      <c r="H18" s="56"/>
      <c r="I18" s="55">
        <v>1</v>
      </c>
      <c r="J18" s="56"/>
      <c r="K18" s="55">
        <v>1</v>
      </c>
      <c r="L18" s="56"/>
      <c r="M18" s="64">
        <f>SUM(C18:L18)</f>
        <v>11</v>
      </c>
      <c r="N18" s="65"/>
    </row>
    <row r="19" spans="1:14" x14ac:dyDescent="0.3">
      <c r="A19" s="68">
        <v>4</v>
      </c>
      <c r="B19" s="69" t="s">
        <v>14</v>
      </c>
      <c r="C19" s="55">
        <v>0</v>
      </c>
      <c r="D19" s="56"/>
      <c r="E19" s="55">
        <v>1</v>
      </c>
      <c r="F19" s="56"/>
      <c r="G19" s="55">
        <v>0</v>
      </c>
      <c r="H19" s="56"/>
      <c r="I19" s="55">
        <v>1</v>
      </c>
      <c r="J19" s="56"/>
      <c r="K19" s="55">
        <v>0</v>
      </c>
      <c r="L19" s="56"/>
      <c r="M19" s="64">
        <f>SUM(C19:L19)</f>
        <v>2</v>
      </c>
      <c r="N19" s="65"/>
    </row>
    <row r="20" spans="1:14" ht="15" thickBot="1" x14ac:dyDescent="0.35">
      <c r="A20" s="70"/>
      <c r="B20" s="71" t="s">
        <v>33</v>
      </c>
      <c r="C20" s="73">
        <f>SUM(C16:D19)</f>
        <v>23</v>
      </c>
      <c r="D20" s="73"/>
      <c r="E20" s="73">
        <f>SUM(E16:F19)</f>
        <v>5</v>
      </c>
      <c r="F20" s="73"/>
      <c r="G20" s="73">
        <f>SUM(G16:H19)</f>
        <v>0</v>
      </c>
      <c r="H20" s="73"/>
      <c r="I20" s="73">
        <f>SUM(I16:J19)</f>
        <v>6</v>
      </c>
      <c r="J20" s="73"/>
      <c r="K20" s="73">
        <f>SUM(K16:L19)</f>
        <v>1</v>
      </c>
      <c r="L20" s="73"/>
      <c r="M20" s="73">
        <f>SUM(M16:N19)</f>
        <v>35</v>
      </c>
      <c r="N20" s="74"/>
    </row>
  </sheetData>
  <mergeCells count="48">
    <mergeCell ref="M5:N5"/>
    <mergeCell ref="C5:D5"/>
    <mergeCell ref="E5:F5"/>
    <mergeCell ref="G5:H5"/>
    <mergeCell ref="I5:J5"/>
    <mergeCell ref="K5:L5"/>
    <mergeCell ref="E18:F18"/>
    <mergeCell ref="G18:H18"/>
    <mergeCell ref="M15:N15"/>
    <mergeCell ref="C14:D14"/>
    <mergeCell ref="E14:F14"/>
    <mergeCell ref="G14:H14"/>
    <mergeCell ref="I14:J14"/>
    <mergeCell ref="K14:L14"/>
    <mergeCell ref="M14:N14"/>
    <mergeCell ref="C15:D15"/>
    <mergeCell ref="E15:F15"/>
    <mergeCell ref="G15:H15"/>
    <mergeCell ref="I15:J15"/>
    <mergeCell ref="K15:L15"/>
    <mergeCell ref="M17:N17"/>
    <mergeCell ref="C16:D16"/>
    <mergeCell ref="E16:F16"/>
    <mergeCell ref="G16:H16"/>
    <mergeCell ref="I16:J16"/>
    <mergeCell ref="K16:L16"/>
    <mergeCell ref="M16:N16"/>
    <mergeCell ref="C17:D17"/>
    <mergeCell ref="E17:F17"/>
    <mergeCell ref="G17:H17"/>
    <mergeCell ref="I17:J17"/>
    <mergeCell ref="K17:L17"/>
    <mergeCell ref="I18:J18"/>
    <mergeCell ref="K18:L18"/>
    <mergeCell ref="M20:N20"/>
    <mergeCell ref="C19:D19"/>
    <mergeCell ref="E19:F19"/>
    <mergeCell ref="G19:H19"/>
    <mergeCell ref="I19:J19"/>
    <mergeCell ref="K19:L19"/>
    <mergeCell ref="M19:N19"/>
    <mergeCell ref="C20:D20"/>
    <mergeCell ref="E20:F20"/>
    <mergeCell ref="G20:H20"/>
    <mergeCell ref="I20:J20"/>
    <mergeCell ref="K20:L20"/>
    <mergeCell ref="M18:N18"/>
    <mergeCell ref="C18:D1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71"/>
  <sheetViews>
    <sheetView topLeftCell="B1" zoomScale="90" zoomScaleNormal="90" workbookViewId="0">
      <selection activeCell="H62" sqref="H62:H66"/>
    </sheetView>
  </sheetViews>
  <sheetFormatPr defaultRowHeight="14.4" x14ac:dyDescent="0.3"/>
  <cols>
    <col min="1" max="1" width="6.88671875" bestFit="1" customWidth="1"/>
    <col min="2" max="2" width="10.5546875" bestFit="1" customWidth="1"/>
    <col min="3" max="3" width="12" customWidth="1"/>
    <col min="4" max="4" width="11.88671875" customWidth="1"/>
    <col min="5" max="5" width="11.77734375" customWidth="1"/>
    <col min="6" max="6" width="4" customWidth="1"/>
    <col min="7" max="7" width="12.109375" customWidth="1"/>
    <col min="8" max="8" width="5" bestFit="1" customWidth="1"/>
    <col min="9" max="9" width="11.77734375" customWidth="1"/>
    <col min="10" max="10" width="19.44140625" customWidth="1"/>
    <col min="11" max="11" width="47.88671875" customWidth="1"/>
    <col min="12" max="12" width="48.33203125" customWidth="1"/>
    <col min="13" max="13" width="6.21875" customWidth="1"/>
    <col min="14" max="14" width="6.44140625" customWidth="1"/>
  </cols>
  <sheetData>
    <row r="1" spans="1:14" ht="23.4" x14ac:dyDescent="0.45">
      <c r="C1" s="1" t="s">
        <v>22</v>
      </c>
    </row>
    <row r="2" spans="1:14" ht="15" thickBot="1" x14ac:dyDescent="0.35"/>
    <row r="3" spans="1:14" ht="15" thickBot="1" x14ac:dyDescent="0.35">
      <c r="A3" s="2" t="s">
        <v>0</v>
      </c>
      <c r="B3" s="3" t="s">
        <v>1</v>
      </c>
      <c r="C3" s="3" t="s">
        <v>2</v>
      </c>
      <c r="D3" s="3" t="s">
        <v>3</v>
      </c>
      <c r="E3" s="3" t="s">
        <v>4</v>
      </c>
      <c r="F3" s="3" t="s">
        <v>5</v>
      </c>
      <c r="G3" s="3" t="s">
        <v>6</v>
      </c>
      <c r="H3" s="3" t="s">
        <v>7</v>
      </c>
      <c r="I3" s="3" t="s">
        <v>8</v>
      </c>
      <c r="J3" s="3" t="s">
        <v>9</v>
      </c>
      <c r="K3" s="3" t="s">
        <v>10</v>
      </c>
      <c r="L3" s="3" t="s">
        <v>11</v>
      </c>
      <c r="M3" s="3" t="s">
        <v>12</v>
      </c>
      <c r="N3" s="4" t="s">
        <v>13</v>
      </c>
    </row>
    <row r="4" spans="1:14" ht="124.2" customHeight="1" x14ac:dyDescent="0.3">
      <c r="A4" s="6">
        <v>2024</v>
      </c>
      <c r="B4" s="6">
        <v>1</v>
      </c>
      <c r="C4" s="7">
        <v>45303</v>
      </c>
      <c r="D4" s="7">
        <v>45306</v>
      </c>
      <c r="E4" s="6" t="s">
        <v>14</v>
      </c>
      <c r="F4" s="6" t="s">
        <v>15</v>
      </c>
      <c r="G4" s="6" t="s">
        <v>16</v>
      </c>
      <c r="H4" s="6">
        <v>15</v>
      </c>
      <c r="I4" s="6" t="s">
        <v>17</v>
      </c>
      <c r="J4" s="6" t="s">
        <v>18</v>
      </c>
      <c r="K4" s="8" t="s">
        <v>45</v>
      </c>
      <c r="L4" s="9" t="s">
        <v>39</v>
      </c>
      <c r="M4" s="6" t="s">
        <v>19</v>
      </c>
      <c r="N4" s="5" t="s">
        <v>20</v>
      </c>
    </row>
    <row r="5" spans="1:14" ht="72" x14ac:dyDescent="0.3">
      <c r="A5" s="12">
        <v>2024</v>
      </c>
      <c r="B5" s="12">
        <v>1</v>
      </c>
      <c r="C5" s="13">
        <v>45307</v>
      </c>
      <c r="D5" s="13">
        <v>45307</v>
      </c>
      <c r="E5" s="12" t="s">
        <v>14</v>
      </c>
      <c r="F5" s="12" t="s">
        <v>34</v>
      </c>
      <c r="G5" s="12" t="s">
        <v>35</v>
      </c>
      <c r="H5" s="12">
        <v>4</v>
      </c>
      <c r="I5" s="12" t="s">
        <v>17</v>
      </c>
      <c r="J5" s="12" t="s">
        <v>36</v>
      </c>
      <c r="K5" s="11" t="s">
        <v>38</v>
      </c>
      <c r="L5" s="14" t="s">
        <v>37</v>
      </c>
      <c r="M5" s="6" t="s">
        <v>19</v>
      </c>
      <c r="N5" s="5" t="s">
        <v>20</v>
      </c>
    </row>
    <row r="6" spans="1:14" ht="86.4" x14ac:dyDescent="0.3">
      <c r="A6" s="12">
        <v>2024</v>
      </c>
      <c r="B6" s="12">
        <v>1</v>
      </c>
      <c r="C6" s="17">
        <v>45334</v>
      </c>
      <c r="D6" s="13">
        <v>45335</v>
      </c>
      <c r="E6" s="12" t="s">
        <v>14</v>
      </c>
      <c r="F6" s="12" t="s">
        <v>40</v>
      </c>
      <c r="G6" s="12" t="s">
        <v>41</v>
      </c>
      <c r="H6" s="18">
        <v>84</v>
      </c>
      <c r="I6" s="12" t="s">
        <v>17</v>
      </c>
      <c r="J6" s="12" t="s">
        <v>42</v>
      </c>
      <c r="K6" s="11" t="s">
        <v>60</v>
      </c>
      <c r="L6" s="14" t="s">
        <v>37</v>
      </c>
      <c r="M6" s="6" t="s">
        <v>19</v>
      </c>
      <c r="N6" s="5" t="s">
        <v>20</v>
      </c>
    </row>
    <row r="7" spans="1:14" ht="76.2" customHeight="1" x14ac:dyDescent="0.3">
      <c r="A7" s="15">
        <v>2024</v>
      </c>
      <c r="B7" s="15">
        <v>1</v>
      </c>
      <c r="C7" s="16">
        <v>45324</v>
      </c>
      <c r="D7" s="16">
        <v>45341</v>
      </c>
      <c r="E7" s="15" t="s">
        <v>14</v>
      </c>
      <c r="F7" s="15" t="s">
        <v>34</v>
      </c>
      <c r="G7" s="15" t="s">
        <v>35</v>
      </c>
      <c r="H7" s="15">
        <v>11</v>
      </c>
      <c r="I7" s="15" t="s">
        <v>17</v>
      </c>
      <c r="J7" s="15" t="s">
        <v>36</v>
      </c>
      <c r="K7" s="11" t="s">
        <v>65</v>
      </c>
      <c r="L7" s="14" t="s">
        <v>37</v>
      </c>
      <c r="M7" s="6" t="s">
        <v>19</v>
      </c>
      <c r="N7" s="5" t="s">
        <v>20</v>
      </c>
    </row>
    <row r="8" spans="1:14" ht="57.6" x14ac:dyDescent="0.3">
      <c r="A8" s="12">
        <v>2024</v>
      </c>
      <c r="B8" s="12">
        <v>1</v>
      </c>
      <c r="C8" s="13">
        <v>45330</v>
      </c>
      <c r="D8" s="13">
        <v>45341</v>
      </c>
      <c r="E8" s="12" t="s">
        <v>14</v>
      </c>
      <c r="F8" s="12" t="s">
        <v>43</v>
      </c>
      <c r="G8" s="12" t="s">
        <v>44</v>
      </c>
      <c r="H8" s="12">
        <v>2</v>
      </c>
      <c r="I8" s="12" t="s">
        <v>17</v>
      </c>
      <c r="J8" s="12" t="s">
        <v>18</v>
      </c>
      <c r="K8" s="11" t="s">
        <v>47</v>
      </c>
      <c r="L8" s="14" t="s">
        <v>37</v>
      </c>
      <c r="M8" s="6" t="s">
        <v>19</v>
      </c>
      <c r="N8" s="5" t="s">
        <v>20</v>
      </c>
    </row>
    <row r="9" spans="1:14" ht="72" x14ac:dyDescent="0.3">
      <c r="A9" s="15">
        <v>2024</v>
      </c>
      <c r="B9" s="15">
        <v>1</v>
      </c>
      <c r="C9" s="16">
        <v>45333</v>
      </c>
      <c r="D9" s="16">
        <v>45341</v>
      </c>
      <c r="E9" s="15" t="s">
        <v>14</v>
      </c>
      <c r="F9" s="15" t="s">
        <v>15</v>
      </c>
      <c r="G9" s="15" t="s">
        <v>16</v>
      </c>
      <c r="H9" s="15">
        <v>10</v>
      </c>
      <c r="I9" s="15" t="s">
        <v>17</v>
      </c>
      <c r="J9" s="15" t="s">
        <v>18</v>
      </c>
      <c r="K9" s="11" t="s">
        <v>53</v>
      </c>
      <c r="L9" s="14" t="s">
        <v>37</v>
      </c>
      <c r="M9" s="6" t="s">
        <v>19</v>
      </c>
      <c r="N9" s="5" t="s">
        <v>20</v>
      </c>
    </row>
    <row r="10" spans="1:14" ht="57.6" x14ac:dyDescent="0.3">
      <c r="A10" s="15">
        <v>2024</v>
      </c>
      <c r="B10" s="15">
        <v>1</v>
      </c>
      <c r="C10" s="16">
        <v>45302</v>
      </c>
      <c r="D10" s="16">
        <v>45341</v>
      </c>
      <c r="E10" s="15" t="s">
        <v>14</v>
      </c>
      <c r="F10" s="15" t="s">
        <v>15</v>
      </c>
      <c r="G10" s="15" t="s">
        <v>46</v>
      </c>
      <c r="H10" s="15">
        <v>0</v>
      </c>
      <c r="I10" s="15" t="s">
        <v>17</v>
      </c>
      <c r="J10" s="15" t="s">
        <v>18</v>
      </c>
      <c r="K10" s="11" t="s">
        <v>48</v>
      </c>
      <c r="L10" s="11" t="s">
        <v>49</v>
      </c>
      <c r="M10" s="6" t="s">
        <v>19</v>
      </c>
      <c r="N10" s="5" t="s">
        <v>20</v>
      </c>
    </row>
    <row r="11" spans="1:14" ht="223.8" customHeight="1" x14ac:dyDescent="0.3">
      <c r="A11" s="15">
        <v>2024</v>
      </c>
      <c r="B11" s="15">
        <v>1</v>
      </c>
      <c r="C11" s="16">
        <v>45337</v>
      </c>
      <c r="D11" s="16">
        <v>45343</v>
      </c>
      <c r="E11" s="15" t="s">
        <v>14</v>
      </c>
      <c r="F11" s="15" t="s">
        <v>43</v>
      </c>
      <c r="G11" s="15" t="s">
        <v>50</v>
      </c>
      <c r="H11" s="15">
        <v>0</v>
      </c>
      <c r="I11" s="15" t="s">
        <v>17</v>
      </c>
      <c r="J11" s="15" t="s">
        <v>18</v>
      </c>
      <c r="K11" s="11" t="s">
        <v>56</v>
      </c>
      <c r="L11" s="11" t="s">
        <v>57</v>
      </c>
      <c r="M11" s="15" t="s">
        <v>19</v>
      </c>
      <c r="N11" s="5" t="s">
        <v>20</v>
      </c>
    </row>
    <row r="12" spans="1:14" ht="100.8" x14ac:dyDescent="0.3">
      <c r="A12" s="15">
        <v>2024</v>
      </c>
      <c r="B12" s="15">
        <v>1</v>
      </c>
      <c r="C12" s="16">
        <v>45337</v>
      </c>
      <c r="D12" s="16">
        <v>45343</v>
      </c>
      <c r="E12" s="15" t="s">
        <v>14</v>
      </c>
      <c r="F12" s="15" t="s">
        <v>43</v>
      </c>
      <c r="G12" s="15" t="s">
        <v>44</v>
      </c>
      <c r="H12" s="15">
        <v>0</v>
      </c>
      <c r="I12" s="15" t="s">
        <v>17</v>
      </c>
      <c r="J12" s="15" t="s">
        <v>18</v>
      </c>
      <c r="K12" s="11" t="s">
        <v>58</v>
      </c>
      <c r="L12" s="11" t="s">
        <v>59</v>
      </c>
      <c r="M12" s="15" t="s">
        <v>19</v>
      </c>
      <c r="N12" s="5" t="s">
        <v>20</v>
      </c>
    </row>
    <row r="13" spans="1:14" ht="100.8" x14ac:dyDescent="0.3">
      <c r="A13" s="15">
        <v>2024</v>
      </c>
      <c r="B13" s="15">
        <v>1</v>
      </c>
      <c r="C13" s="16">
        <v>45337</v>
      </c>
      <c r="D13" s="16">
        <v>45343</v>
      </c>
      <c r="E13" s="15" t="s">
        <v>14</v>
      </c>
      <c r="F13" s="15" t="s">
        <v>43</v>
      </c>
      <c r="G13" s="15" t="s">
        <v>44</v>
      </c>
      <c r="H13" s="15">
        <v>0</v>
      </c>
      <c r="I13" s="15" t="s">
        <v>17</v>
      </c>
      <c r="J13" s="15" t="s">
        <v>18</v>
      </c>
      <c r="K13" s="11" t="s">
        <v>58</v>
      </c>
      <c r="L13" s="11" t="s">
        <v>59</v>
      </c>
      <c r="M13" s="15" t="s">
        <v>19</v>
      </c>
      <c r="N13" s="5" t="s">
        <v>20</v>
      </c>
    </row>
    <row r="14" spans="1:14" ht="100.8" x14ac:dyDescent="0.3">
      <c r="A14" s="15">
        <v>2024</v>
      </c>
      <c r="B14" s="15">
        <v>1</v>
      </c>
      <c r="C14" s="16">
        <v>45337</v>
      </c>
      <c r="D14" s="16">
        <v>45343</v>
      </c>
      <c r="E14" s="15" t="s">
        <v>14</v>
      </c>
      <c r="F14" s="15" t="s">
        <v>43</v>
      </c>
      <c r="G14" s="15" t="s">
        <v>44</v>
      </c>
      <c r="H14" s="15">
        <v>0</v>
      </c>
      <c r="I14" s="15" t="s">
        <v>17</v>
      </c>
      <c r="J14" s="15" t="s">
        <v>18</v>
      </c>
      <c r="K14" s="11" t="s">
        <v>58</v>
      </c>
      <c r="L14" s="11" t="s">
        <v>59</v>
      </c>
      <c r="M14" s="15" t="s">
        <v>19</v>
      </c>
      <c r="N14" s="5" t="s">
        <v>20</v>
      </c>
    </row>
    <row r="15" spans="1:14" ht="138" customHeight="1" x14ac:dyDescent="0.3">
      <c r="A15" s="15">
        <v>2024</v>
      </c>
      <c r="B15" s="15">
        <v>1</v>
      </c>
      <c r="C15" s="16">
        <v>45335</v>
      </c>
      <c r="D15" s="16">
        <v>45343</v>
      </c>
      <c r="E15" s="15" t="s">
        <v>14</v>
      </c>
      <c r="F15" s="15" t="s">
        <v>43</v>
      </c>
      <c r="G15" s="15" t="s">
        <v>44</v>
      </c>
      <c r="H15" s="15">
        <v>0</v>
      </c>
      <c r="I15" s="15" t="s">
        <v>17</v>
      </c>
      <c r="J15" s="15" t="s">
        <v>18</v>
      </c>
      <c r="K15" s="11" t="s">
        <v>55</v>
      </c>
      <c r="L15" s="11" t="s">
        <v>54</v>
      </c>
      <c r="M15" s="15" t="s">
        <v>19</v>
      </c>
      <c r="N15" s="5" t="s">
        <v>20</v>
      </c>
    </row>
    <row r="16" spans="1:14" ht="63" customHeight="1" x14ac:dyDescent="0.3">
      <c r="A16" s="15">
        <v>2024</v>
      </c>
      <c r="B16" s="15">
        <v>1</v>
      </c>
      <c r="C16" s="16">
        <v>45337</v>
      </c>
      <c r="D16" s="16">
        <v>45343</v>
      </c>
      <c r="E16" s="15" t="s">
        <v>14</v>
      </c>
      <c r="F16" s="15" t="s">
        <v>43</v>
      </c>
      <c r="G16" s="15" t="s">
        <v>51</v>
      </c>
      <c r="H16" s="15">
        <v>0</v>
      </c>
      <c r="I16" s="15" t="s">
        <v>17</v>
      </c>
      <c r="J16" s="15" t="s">
        <v>18</v>
      </c>
      <c r="K16" s="11" t="s">
        <v>52</v>
      </c>
      <c r="L16" s="11" t="s">
        <v>37</v>
      </c>
      <c r="M16" s="15" t="s">
        <v>19</v>
      </c>
      <c r="N16" s="5" t="s">
        <v>20</v>
      </c>
    </row>
    <row r="17" spans="1:14" ht="256.8" customHeight="1" x14ac:dyDescent="0.3">
      <c r="A17" s="15">
        <v>2024</v>
      </c>
      <c r="B17" s="15">
        <v>1</v>
      </c>
      <c r="C17" s="16">
        <v>45337</v>
      </c>
      <c r="D17" s="16">
        <v>45356</v>
      </c>
      <c r="E17" s="15" t="s">
        <v>14</v>
      </c>
      <c r="F17" s="15" t="s">
        <v>15</v>
      </c>
      <c r="G17" s="15" t="s">
        <v>61</v>
      </c>
      <c r="H17" s="15">
        <v>11</v>
      </c>
      <c r="I17" s="15"/>
      <c r="J17" s="15" t="s">
        <v>18</v>
      </c>
      <c r="K17" s="11" t="s">
        <v>71</v>
      </c>
      <c r="L17" s="11" t="s">
        <v>70</v>
      </c>
      <c r="M17" s="15" t="s">
        <v>19</v>
      </c>
      <c r="N17" s="5" t="s">
        <v>20</v>
      </c>
    </row>
    <row r="18" spans="1:14" ht="77.400000000000006" customHeight="1" x14ac:dyDescent="0.3">
      <c r="A18" s="15">
        <v>2024</v>
      </c>
      <c r="B18" s="15">
        <v>1</v>
      </c>
      <c r="C18" s="16">
        <v>45351</v>
      </c>
      <c r="D18" s="16">
        <v>45356</v>
      </c>
      <c r="E18" s="15" t="s">
        <v>14</v>
      </c>
      <c r="F18" s="15" t="s">
        <v>15</v>
      </c>
      <c r="G18" s="15" t="s">
        <v>46</v>
      </c>
      <c r="H18" s="15">
        <v>0</v>
      </c>
      <c r="I18" s="15" t="s">
        <v>17</v>
      </c>
      <c r="J18" s="15" t="s">
        <v>36</v>
      </c>
      <c r="K18" s="11" t="s">
        <v>62</v>
      </c>
      <c r="L18" s="11" t="s">
        <v>66</v>
      </c>
      <c r="M18" s="15" t="s">
        <v>19</v>
      </c>
      <c r="N18" s="5" t="s">
        <v>20</v>
      </c>
    </row>
    <row r="19" spans="1:14" ht="99" customHeight="1" x14ac:dyDescent="0.3">
      <c r="A19" s="15">
        <v>2024</v>
      </c>
      <c r="B19" s="15">
        <v>1</v>
      </c>
      <c r="C19" s="16">
        <v>45337</v>
      </c>
      <c r="D19" s="16">
        <v>45356</v>
      </c>
      <c r="E19" s="15" t="s">
        <v>14</v>
      </c>
      <c r="F19" s="15" t="s">
        <v>43</v>
      </c>
      <c r="G19" s="15" t="s">
        <v>51</v>
      </c>
      <c r="H19" s="15">
        <v>0</v>
      </c>
      <c r="I19" s="15" t="s">
        <v>17</v>
      </c>
      <c r="J19" s="15" t="s">
        <v>18</v>
      </c>
      <c r="K19" s="11" t="s">
        <v>67</v>
      </c>
      <c r="L19" s="11" t="s">
        <v>63</v>
      </c>
      <c r="M19" s="15" t="s">
        <v>19</v>
      </c>
      <c r="N19" s="5" t="s">
        <v>20</v>
      </c>
    </row>
    <row r="20" spans="1:14" ht="73.8" customHeight="1" x14ac:dyDescent="0.3">
      <c r="A20" s="15">
        <v>2024</v>
      </c>
      <c r="B20" s="15">
        <v>1</v>
      </c>
      <c r="C20" s="16">
        <v>45337</v>
      </c>
      <c r="D20" s="16">
        <v>45356</v>
      </c>
      <c r="E20" s="15" t="s">
        <v>14</v>
      </c>
      <c r="F20" s="15" t="s">
        <v>43</v>
      </c>
      <c r="G20" s="15" t="s">
        <v>50</v>
      </c>
      <c r="H20" s="15">
        <v>0</v>
      </c>
      <c r="I20" s="15" t="s">
        <v>17</v>
      </c>
      <c r="J20" s="15" t="s">
        <v>18</v>
      </c>
      <c r="K20" s="11" t="s">
        <v>68</v>
      </c>
      <c r="L20" s="11" t="s">
        <v>69</v>
      </c>
      <c r="M20" s="15" t="s">
        <v>19</v>
      </c>
      <c r="N20" s="5" t="s">
        <v>20</v>
      </c>
    </row>
    <row r="21" spans="1:14" ht="155.4" customHeight="1" x14ac:dyDescent="0.3">
      <c r="A21" s="15">
        <v>2024</v>
      </c>
      <c r="B21" s="15">
        <v>1</v>
      </c>
      <c r="C21" s="16">
        <v>45315</v>
      </c>
      <c r="D21" s="16">
        <v>45362</v>
      </c>
      <c r="E21" s="15" t="s">
        <v>14</v>
      </c>
      <c r="F21" s="15" t="s">
        <v>43</v>
      </c>
      <c r="G21" s="15" t="s">
        <v>50</v>
      </c>
      <c r="H21" s="15">
        <v>3</v>
      </c>
      <c r="I21" s="15" t="s">
        <v>17</v>
      </c>
      <c r="J21" s="15" t="s">
        <v>42</v>
      </c>
      <c r="K21" s="11" t="s">
        <v>64</v>
      </c>
      <c r="L21" s="11" t="s">
        <v>37</v>
      </c>
      <c r="M21" s="15" t="s">
        <v>19</v>
      </c>
      <c r="N21" s="5" t="s">
        <v>20</v>
      </c>
    </row>
    <row r="22" spans="1:14" ht="86.4" x14ac:dyDescent="0.3">
      <c r="A22" s="15">
        <v>2024</v>
      </c>
      <c r="B22" s="15">
        <v>1</v>
      </c>
      <c r="C22" s="16">
        <v>45364</v>
      </c>
      <c r="D22" s="16">
        <v>45371</v>
      </c>
      <c r="E22" s="15" t="s">
        <v>14</v>
      </c>
      <c r="F22" s="15" t="s">
        <v>15</v>
      </c>
      <c r="G22" s="15" t="s">
        <v>72</v>
      </c>
      <c r="H22" s="15">
        <v>0</v>
      </c>
      <c r="I22" s="15" t="s">
        <v>17</v>
      </c>
      <c r="J22" s="15" t="s">
        <v>18</v>
      </c>
      <c r="K22" s="11" t="s">
        <v>79</v>
      </c>
      <c r="L22" s="11" t="s">
        <v>80</v>
      </c>
      <c r="M22" s="15" t="s">
        <v>19</v>
      </c>
      <c r="N22" s="5" t="s">
        <v>20</v>
      </c>
    </row>
    <row r="23" spans="1:14" ht="116.4" customHeight="1" x14ac:dyDescent="0.3">
      <c r="A23" s="15">
        <v>2024</v>
      </c>
      <c r="B23" s="15">
        <v>1</v>
      </c>
      <c r="C23" s="16">
        <v>45344</v>
      </c>
      <c r="D23" s="16">
        <v>45372</v>
      </c>
      <c r="E23" s="15" t="s">
        <v>14</v>
      </c>
      <c r="F23" s="15" t="s">
        <v>15</v>
      </c>
      <c r="G23" s="15" t="s">
        <v>16</v>
      </c>
      <c r="H23" s="15">
        <v>0</v>
      </c>
      <c r="I23" s="15" t="s">
        <v>17</v>
      </c>
      <c r="J23" s="15" t="s">
        <v>73</v>
      </c>
      <c r="K23" s="11" t="s">
        <v>74</v>
      </c>
      <c r="L23" s="11" t="s">
        <v>37</v>
      </c>
      <c r="M23" s="15" t="s">
        <v>19</v>
      </c>
      <c r="N23" s="5" t="s">
        <v>20</v>
      </c>
    </row>
    <row r="24" spans="1:14" ht="160.80000000000001" customHeight="1" x14ac:dyDescent="0.3">
      <c r="A24" s="15">
        <v>2024</v>
      </c>
      <c r="B24" s="15">
        <v>1</v>
      </c>
      <c r="C24" s="16">
        <v>45358</v>
      </c>
      <c r="D24" s="16">
        <v>45376</v>
      </c>
      <c r="E24" s="15" t="s">
        <v>14</v>
      </c>
      <c r="F24" s="15" t="s">
        <v>15</v>
      </c>
      <c r="G24" s="15" t="s">
        <v>61</v>
      </c>
      <c r="H24" s="15">
        <v>9</v>
      </c>
      <c r="I24" s="15" t="s">
        <v>17</v>
      </c>
      <c r="J24" s="15" t="s">
        <v>18</v>
      </c>
      <c r="K24" s="11" t="s">
        <v>78</v>
      </c>
      <c r="L24" s="11" t="s">
        <v>95</v>
      </c>
      <c r="M24" s="15" t="s">
        <v>19</v>
      </c>
      <c r="N24" s="5" t="s">
        <v>20</v>
      </c>
    </row>
    <row r="25" spans="1:14" ht="115.2" x14ac:dyDescent="0.3">
      <c r="A25" s="15">
        <v>2024</v>
      </c>
      <c r="B25" s="15">
        <v>1</v>
      </c>
      <c r="C25" s="16">
        <v>45365</v>
      </c>
      <c r="D25" s="16">
        <v>45376</v>
      </c>
      <c r="E25" s="15" t="s">
        <v>14</v>
      </c>
      <c r="F25" s="15" t="s">
        <v>15</v>
      </c>
      <c r="G25" s="15" t="s">
        <v>75</v>
      </c>
      <c r="H25" s="15">
        <v>7</v>
      </c>
      <c r="I25" s="15" t="s">
        <v>17</v>
      </c>
      <c r="J25" s="15" t="s">
        <v>18</v>
      </c>
      <c r="K25" s="11" t="s">
        <v>77</v>
      </c>
      <c r="L25" s="11" t="s">
        <v>76</v>
      </c>
      <c r="M25" s="15" t="s">
        <v>19</v>
      </c>
      <c r="N25" s="5" t="s">
        <v>20</v>
      </c>
    </row>
    <row r="26" spans="1:14" ht="129.6" customHeight="1" x14ac:dyDescent="0.3">
      <c r="A26" s="15">
        <v>2024</v>
      </c>
      <c r="B26" s="15">
        <v>1</v>
      </c>
      <c r="C26" s="16">
        <v>45377</v>
      </c>
      <c r="D26" s="16">
        <v>45380</v>
      </c>
      <c r="E26" s="15" t="s">
        <v>14</v>
      </c>
      <c r="F26" s="15" t="s">
        <v>43</v>
      </c>
      <c r="G26" s="15" t="s">
        <v>50</v>
      </c>
      <c r="H26" s="15">
        <v>0</v>
      </c>
      <c r="I26" s="15" t="s">
        <v>17</v>
      </c>
      <c r="J26" s="15" t="s">
        <v>18</v>
      </c>
      <c r="K26" s="11" t="s">
        <v>83</v>
      </c>
      <c r="L26" s="11" t="s">
        <v>84</v>
      </c>
      <c r="M26" s="15" t="s">
        <v>19</v>
      </c>
      <c r="N26" s="5" t="s">
        <v>20</v>
      </c>
    </row>
    <row r="27" spans="1:14" ht="86.4" x14ac:dyDescent="0.3">
      <c r="A27" s="15">
        <v>2024</v>
      </c>
      <c r="B27" s="15">
        <v>1</v>
      </c>
      <c r="C27" s="16">
        <v>45376</v>
      </c>
      <c r="D27" s="16">
        <v>45380</v>
      </c>
      <c r="E27" s="15" t="s">
        <v>14</v>
      </c>
      <c r="F27" s="15" t="s">
        <v>43</v>
      </c>
      <c r="G27" s="15" t="s">
        <v>50</v>
      </c>
      <c r="H27" s="15">
        <v>0</v>
      </c>
      <c r="I27" s="15" t="s">
        <v>17</v>
      </c>
      <c r="J27" s="15" t="s">
        <v>18</v>
      </c>
      <c r="K27" s="11" t="s">
        <v>82</v>
      </c>
      <c r="L27" s="11" t="s">
        <v>81</v>
      </c>
      <c r="M27" s="15" t="s">
        <v>19</v>
      </c>
      <c r="N27" s="5" t="s">
        <v>20</v>
      </c>
    </row>
    <row r="28" spans="1:14" ht="115.2" x14ac:dyDescent="0.3">
      <c r="A28" s="15">
        <v>2024</v>
      </c>
      <c r="B28" s="15">
        <v>2</v>
      </c>
      <c r="C28" s="16">
        <v>45384</v>
      </c>
      <c r="D28" s="16">
        <v>45386</v>
      </c>
      <c r="E28" s="15" t="s">
        <v>14</v>
      </c>
      <c r="F28" s="15" t="s">
        <v>15</v>
      </c>
      <c r="G28" s="15" t="s">
        <v>72</v>
      </c>
      <c r="H28" s="15">
        <v>0</v>
      </c>
      <c r="I28" s="15" t="s">
        <v>17</v>
      </c>
      <c r="J28" s="15" t="s">
        <v>36</v>
      </c>
      <c r="K28" s="11" t="s">
        <v>86</v>
      </c>
      <c r="L28" s="11" t="s">
        <v>37</v>
      </c>
      <c r="M28" s="15" t="s">
        <v>85</v>
      </c>
      <c r="N28" s="5" t="s">
        <v>20</v>
      </c>
    </row>
    <row r="29" spans="1:14" ht="190.8" customHeight="1" x14ac:dyDescent="0.3">
      <c r="A29" s="25">
        <v>2024</v>
      </c>
      <c r="B29" s="25">
        <v>2</v>
      </c>
      <c r="C29" s="26">
        <v>45385</v>
      </c>
      <c r="D29" s="26">
        <v>45393</v>
      </c>
      <c r="E29" s="25" t="s">
        <v>14</v>
      </c>
      <c r="F29" s="12" t="s">
        <v>43</v>
      </c>
      <c r="G29" s="12" t="s">
        <v>50</v>
      </c>
      <c r="H29" s="25">
        <v>14</v>
      </c>
      <c r="I29" s="14" t="s">
        <v>17</v>
      </c>
      <c r="J29" s="25" t="s">
        <v>18</v>
      </c>
      <c r="K29" s="27" t="s">
        <v>94</v>
      </c>
      <c r="L29" s="27" t="s">
        <v>96</v>
      </c>
      <c r="M29" s="25" t="s">
        <v>19</v>
      </c>
      <c r="N29" s="28" t="s">
        <v>20</v>
      </c>
    </row>
    <row r="30" spans="1:14" ht="146.4" customHeight="1" x14ac:dyDescent="0.3">
      <c r="A30" s="25">
        <v>2024</v>
      </c>
      <c r="B30" s="25">
        <v>1</v>
      </c>
      <c r="C30" s="26">
        <v>45376</v>
      </c>
      <c r="D30" s="26">
        <v>45393</v>
      </c>
      <c r="E30" s="25" t="s">
        <v>14</v>
      </c>
      <c r="F30" s="25" t="s">
        <v>43</v>
      </c>
      <c r="G30" s="25" t="s">
        <v>87</v>
      </c>
      <c r="H30" s="25">
        <v>0</v>
      </c>
      <c r="I30" s="25" t="s">
        <v>17</v>
      </c>
      <c r="J30" s="12" t="s">
        <v>36</v>
      </c>
      <c r="K30" s="27" t="s">
        <v>89</v>
      </c>
      <c r="L30" s="27" t="s">
        <v>37</v>
      </c>
      <c r="M30" s="25" t="s">
        <v>19</v>
      </c>
      <c r="N30" s="28" t="s">
        <v>20</v>
      </c>
    </row>
    <row r="31" spans="1:14" ht="134.4" customHeight="1" x14ac:dyDescent="0.3">
      <c r="A31" s="25">
        <v>2024</v>
      </c>
      <c r="B31" s="25">
        <v>1</v>
      </c>
      <c r="C31" s="26">
        <v>45301</v>
      </c>
      <c r="D31" s="26">
        <v>45394</v>
      </c>
      <c r="E31" s="25" t="s">
        <v>14</v>
      </c>
      <c r="F31" s="25" t="s">
        <v>43</v>
      </c>
      <c r="G31" s="25" t="s">
        <v>44</v>
      </c>
      <c r="H31" s="12">
        <v>0</v>
      </c>
      <c r="I31" s="25" t="s">
        <v>17</v>
      </c>
      <c r="J31" s="25" t="s">
        <v>18</v>
      </c>
      <c r="K31" s="27" t="s">
        <v>88</v>
      </c>
      <c r="L31" s="27" t="s">
        <v>37</v>
      </c>
      <c r="M31" s="25" t="s">
        <v>19</v>
      </c>
      <c r="N31" s="28" t="s">
        <v>20</v>
      </c>
    </row>
    <row r="32" spans="1:14" ht="105.6" customHeight="1" x14ac:dyDescent="0.3">
      <c r="A32" s="25">
        <v>2024</v>
      </c>
      <c r="B32" s="25">
        <v>2</v>
      </c>
      <c r="C32" s="26">
        <v>45398</v>
      </c>
      <c r="D32" s="26">
        <v>45404</v>
      </c>
      <c r="E32" s="25" t="s">
        <v>14</v>
      </c>
      <c r="F32" s="25" t="s">
        <v>15</v>
      </c>
      <c r="G32" s="25" t="s">
        <v>46</v>
      </c>
      <c r="H32" s="12">
        <v>12</v>
      </c>
      <c r="I32" s="25" t="s">
        <v>17</v>
      </c>
      <c r="J32" s="25" t="s">
        <v>73</v>
      </c>
      <c r="K32" s="27" t="s">
        <v>93</v>
      </c>
      <c r="L32" s="27" t="s">
        <v>37</v>
      </c>
      <c r="M32" s="25" t="s">
        <v>19</v>
      </c>
      <c r="N32" s="28" t="s">
        <v>90</v>
      </c>
    </row>
    <row r="33" spans="1:14" ht="190.8" customHeight="1" x14ac:dyDescent="0.3">
      <c r="A33" s="25">
        <v>2024</v>
      </c>
      <c r="B33" s="25">
        <v>1</v>
      </c>
      <c r="C33" s="26">
        <v>45376</v>
      </c>
      <c r="D33" s="26">
        <v>45405</v>
      </c>
      <c r="E33" s="25" t="s">
        <v>14</v>
      </c>
      <c r="F33" s="25" t="s">
        <v>43</v>
      </c>
      <c r="G33" s="25" t="s">
        <v>91</v>
      </c>
      <c r="H33" s="12">
        <v>0</v>
      </c>
      <c r="I33" s="25" t="s">
        <v>17</v>
      </c>
      <c r="J33" s="25" t="s">
        <v>18</v>
      </c>
      <c r="K33" s="27" t="s">
        <v>92</v>
      </c>
      <c r="L33" s="27" t="s">
        <v>97</v>
      </c>
      <c r="M33" s="25" t="s">
        <v>19</v>
      </c>
      <c r="N33" s="28" t="s">
        <v>20</v>
      </c>
    </row>
    <row r="34" spans="1:14" ht="72" x14ac:dyDescent="0.3">
      <c r="A34" s="25">
        <v>2024</v>
      </c>
      <c r="B34" s="25">
        <v>2</v>
      </c>
      <c r="C34" s="11" t="s">
        <v>103</v>
      </c>
      <c r="D34" s="35">
        <v>45446</v>
      </c>
      <c r="E34" s="25" t="s">
        <v>14</v>
      </c>
      <c r="F34" s="25" t="s">
        <v>34</v>
      </c>
      <c r="G34" s="25" t="s">
        <v>98</v>
      </c>
      <c r="H34" s="18">
        <v>0</v>
      </c>
      <c r="I34" s="25" t="s">
        <v>17</v>
      </c>
      <c r="J34" s="25" t="s">
        <v>18</v>
      </c>
      <c r="K34" s="27" t="s">
        <v>101</v>
      </c>
      <c r="L34" s="37" t="s">
        <v>102</v>
      </c>
      <c r="M34" s="25" t="s">
        <v>19</v>
      </c>
      <c r="N34" s="28" t="s">
        <v>20</v>
      </c>
    </row>
    <row r="35" spans="1:14" ht="249" customHeight="1" x14ac:dyDescent="0.3">
      <c r="A35" s="25">
        <v>2024</v>
      </c>
      <c r="B35" s="25">
        <v>2</v>
      </c>
      <c r="C35" s="26">
        <v>45435</v>
      </c>
      <c r="D35" s="26">
        <v>45447</v>
      </c>
      <c r="E35" s="25" t="s">
        <v>14</v>
      </c>
      <c r="F35" s="25" t="s">
        <v>15</v>
      </c>
      <c r="G35" s="25" t="s">
        <v>16</v>
      </c>
      <c r="H35" s="18">
        <v>29</v>
      </c>
      <c r="I35" s="25" t="s">
        <v>17</v>
      </c>
      <c r="J35" s="25" t="s">
        <v>36</v>
      </c>
      <c r="K35" s="27" t="s">
        <v>99</v>
      </c>
      <c r="L35" s="27" t="s">
        <v>37</v>
      </c>
      <c r="M35" s="25" t="s">
        <v>19</v>
      </c>
      <c r="N35" s="28" t="s">
        <v>20</v>
      </c>
    </row>
    <row r="36" spans="1:14" ht="86.4" x14ac:dyDescent="0.3">
      <c r="A36" s="25">
        <v>2024</v>
      </c>
      <c r="B36" s="25">
        <v>2</v>
      </c>
      <c r="C36" s="26">
        <v>45419</v>
      </c>
      <c r="D36" s="26">
        <v>45456</v>
      </c>
      <c r="E36" s="25" t="s">
        <v>14</v>
      </c>
      <c r="F36" s="25" t="s">
        <v>43</v>
      </c>
      <c r="G36" s="25" t="s">
        <v>44</v>
      </c>
      <c r="H36" s="18">
        <v>14</v>
      </c>
      <c r="I36" s="25" t="s">
        <v>17</v>
      </c>
      <c r="J36" s="25" t="s">
        <v>42</v>
      </c>
      <c r="K36" s="36" t="s">
        <v>100</v>
      </c>
      <c r="L36" s="27" t="s">
        <v>37</v>
      </c>
      <c r="M36" s="25" t="s">
        <v>19</v>
      </c>
      <c r="N36" s="28" t="s">
        <v>20</v>
      </c>
    </row>
    <row r="37" spans="1:14" ht="86.4" x14ac:dyDescent="0.3">
      <c r="A37" s="25">
        <v>2024</v>
      </c>
      <c r="B37" s="25">
        <v>2</v>
      </c>
      <c r="C37" s="26">
        <v>45462</v>
      </c>
      <c r="D37" s="26">
        <v>45485</v>
      </c>
      <c r="E37" s="25" t="s">
        <v>14</v>
      </c>
      <c r="F37" s="25" t="s">
        <v>15</v>
      </c>
      <c r="G37" s="25" t="s">
        <v>46</v>
      </c>
      <c r="H37" s="18">
        <v>0</v>
      </c>
      <c r="I37" s="25" t="s">
        <v>17</v>
      </c>
      <c r="J37" s="25" t="s">
        <v>73</v>
      </c>
      <c r="K37" s="27" t="s">
        <v>106</v>
      </c>
      <c r="L37" s="27" t="s">
        <v>37</v>
      </c>
      <c r="M37" s="25" t="s">
        <v>19</v>
      </c>
      <c r="N37" s="28" t="s">
        <v>20</v>
      </c>
    </row>
    <row r="38" spans="1:14" ht="74.400000000000006" customHeight="1" x14ac:dyDescent="0.3">
      <c r="A38" s="25">
        <v>2024</v>
      </c>
      <c r="B38" s="25">
        <v>2</v>
      </c>
      <c r="C38" s="26">
        <v>45461</v>
      </c>
      <c r="D38" s="26">
        <v>45485</v>
      </c>
      <c r="E38" s="25" t="s">
        <v>14</v>
      </c>
      <c r="F38" s="25" t="s">
        <v>43</v>
      </c>
      <c r="G38" s="25" t="s">
        <v>104</v>
      </c>
      <c r="H38" s="18">
        <v>0</v>
      </c>
      <c r="I38" s="25" t="s">
        <v>17</v>
      </c>
      <c r="J38" s="25" t="s">
        <v>36</v>
      </c>
      <c r="K38" s="27" t="s">
        <v>105</v>
      </c>
      <c r="L38" s="27" t="s">
        <v>37</v>
      </c>
      <c r="M38" s="25" t="s">
        <v>19</v>
      </c>
      <c r="N38" s="28" t="s">
        <v>20</v>
      </c>
    </row>
    <row r="39" spans="1:14" ht="158.4" x14ac:dyDescent="0.3">
      <c r="A39" s="25">
        <v>2024</v>
      </c>
      <c r="B39" s="25">
        <v>2</v>
      </c>
      <c r="C39" s="26">
        <v>45453</v>
      </c>
      <c r="D39" s="26">
        <v>45485</v>
      </c>
      <c r="E39" s="25" t="s">
        <v>14</v>
      </c>
      <c r="F39" s="25" t="s">
        <v>43</v>
      </c>
      <c r="G39" s="25" t="s">
        <v>44</v>
      </c>
      <c r="H39" s="18">
        <v>4</v>
      </c>
      <c r="I39" s="25" t="s">
        <v>17</v>
      </c>
      <c r="J39" s="25" t="s">
        <v>18</v>
      </c>
      <c r="K39" s="27" t="s">
        <v>108</v>
      </c>
      <c r="L39" s="27" t="s">
        <v>107</v>
      </c>
      <c r="M39" s="25" t="s">
        <v>19</v>
      </c>
      <c r="N39" s="28" t="s">
        <v>20</v>
      </c>
    </row>
    <row r="40" spans="1:14" ht="57.6" x14ac:dyDescent="0.3">
      <c r="A40" s="25">
        <v>2024</v>
      </c>
      <c r="B40" s="25">
        <v>2</v>
      </c>
      <c r="C40" s="26">
        <v>45463</v>
      </c>
      <c r="D40" s="38">
        <v>45489</v>
      </c>
      <c r="E40" s="25" t="s">
        <v>14</v>
      </c>
      <c r="F40" s="25" t="s">
        <v>15</v>
      </c>
      <c r="G40" s="25" t="s">
        <v>46</v>
      </c>
      <c r="H40" s="18">
        <v>0</v>
      </c>
      <c r="I40" s="25" t="s">
        <v>17</v>
      </c>
      <c r="J40" s="25" t="s">
        <v>73</v>
      </c>
      <c r="K40" s="27" t="s">
        <v>110</v>
      </c>
      <c r="L40" s="27" t="s">
        <v>109</v>
      </c>
      <c r="M40" s="25" t="s">
        <v>19</v>
      </c>
      <c r="N40" s="39" t="s">
        <v>90</v>
      </c>
    </row>
    <row r="41" spans="1:14" ht="57.6" x14ac:dyDescent="0.3">
      <c r="A41" s="25">
        <v>2024</v>
      </c>
      <c r="B41" s="25">
        <v>3</v>
      </c>
      <c r="C41" s="26">
        <v>45494</v>
      </c>
      <c r="D41" s="26">
        <v>45496</v>
      </c>
      <c r="E41" s="25" t="s">
        <v>14</v>
      </c>
      <c r="F41" s="12" t="s">
        <v>15</v>
      </c>
      <c r="G41" s="12" t="s">
        <v>16</v>
      </c>
      <c r="H41" s="18">
        <v>0</v>
      </c>
      <c r="I41" s="25" t="s">
        <v>17</v>
      </c>
      <c r="J41" s="25" t="s">
        <v>18</v>
      </c>
      <c r="K41" s="27" t="s">
        <v>111</v>
      </c>
      <c r="L41" s="27" t="s">
        <v>114</v>
      </c>
      <c r="M41" s="25" t="s">
        <v>19</v>
      </c>
      <c r="N41" s="28" t="s">
        <v>20</v>
      </c>
    </row>
    <row r="42" spans="1:14" ht="86.4" x14ac:dyDescent="0.3">
      <c r="A42" s="25">
        <v>2024</v>
      </c>
      <c r="B42" s="25">
        <v>3</v>
      </c>
      <c r="C42" s="26">
        <v>45477</v>
      </c>
      <c r="D42" s="26">
        <v>45496</v>
      </c>
      <c r="E42" s="25" t="s">
        <v>14</v>
      </c>
      <c r="F42" s="25" t="s">
        <v>34</v>
      </c>
      <c r="G42" s="25" t="s">
        <v>98</v>
      </c>
      <c r="H42" s="18">
        <v>0</v>
      </c>
      <c r="I42" s="25" t="s">
        <v>17</v>
      </c>
      <c r="J42" s="25" t="s">
        <v>36</v>
      </c>
      <c r="K42" s="27" t="s">
        <v>115</v>
      </c>
      <c r="L42" s="27" t="s">
        <v>114</v>
      </c>
      <c r="M42" s="25" t="s">
        <v>19</v>
      </c>
      <c r="N42" s="28" t="s">
        <v>20</v>
      </c>
    </row>
    <row r="43" spans="1:14" ht="74.400000000000006" customHeight="1" x14ac:dyDescent="0.3">
      <c r="A43" s="25">
        <v>2024</v>
      </c>
      <c r="B43" s="25">
        <v>2</v>
      </c>
      <c r="C43" s="26">
        <v>45471</v>
      </c>
      <c r="D43" s="26">
        <v>45496</v>
      </c>
      <c r="E43" s="25" t="s">
        <v>14</v>
      </c>
      <c r="F43" s="25" t="s">
        <v>43</v>
      </c>
      <c r="G43" s="25" t="s">
        <v>112</v>
      </c>
      <c r="H43" s="18">
        <v>8</v>
      </c>
      <c r="I43" s="25" t="s">
        <v>17</v>
      </c>
      <c r="J43" s="25" t="s">
        <v>36</v>
      </c>
      <c r="K43" s="27" t="s">
        <v>113</v>
      </c>
      <c r="L43" s="27" t="s">
        <v>37</v>
      </c>
      <c r="M43" s="25" t="s">
        <v>85</v>
      </c>
      <c r="N43" s="28" t="s">
        <v>20</v>
      </c>
    </row>
    <row r="44" spans="1:14" ht="219" customHeight="1" x14ac:dyDescent="0.3">
      <c r="A44" s="25">
        <v>2024</v>
      </c>
      <c r="B44" s="25">
        <v>3</v>
      </c>
      <c r="C44" s="26">
        <v>45492</v>
      </c>
      <c r="D44" s="26">
        <v>45497</v>
      </c>
      <c r="E44" s="25" t="s">
        <v>14</v>
      </c>
      <c r="F44" s="25" t="s">
        <v>43</v>
      </c>
      <c r="G44" s="25" t="s">
        <v>91</v>
      </c>
      <c r="H44" s="18">
        <v>6</v>
      </c>
      <c r="I44" s="12" t="s">
        <v>17</v>
      </c>
      <c r="J44" s="12" t="s">
        <v>18</v>
      </c>
      <c r="K44" s="27" t="s">
        <v>117</v>
      </c>
      <c r="L44" s="27" t="s">
        <v>118</v>
      </c>
      <c r="M44" s="25" t="s">
        <v>85</v>
      </c>
      <c r="N44" s="28" t="s">
        <v>20</v>
      </c>
    </row>
    <row r="45" spans="1:14" ht="168" customHeight="1" x14ac:dyDescent="0.3">
      <c r="A45" s="25">
        <v>2024</v>
      </c>
      <c r="B45" s="25">
        <v>3</v>
      </c>
      <c r="C45" s="26">
        <v>45496</v>
      </c>
      <c r="D45" s="26">
        <v>45497</v>
      </c>
      <c r="E45" s="25" t="s">
        <v>14</v>
      </c>
      <c r="F45" s="25" t="s">
        <v>15</v>
      </c>
      <c r="G45" s="25" t="s">
        <v>121</v>
      </c>
      <c r="H45" s="18">
        <v>0</v>
      </c>
      <c r="I45" s="25" t="s">
        <v>17</v>
      </c>
      <c r="J45" s="25" t="s">
        <v>18</v>
      </c>
      <c r="K45" s="27" t="s">
        <v>122</v>
      </c>
      <c r="L45" s="27" t="s">
        <v>123</v>
      </c>
      <c r="M45" s="25" t="s">
        <v>19</v>
      </c>
      <c r="N45" s="39" t="s">
        <v>90</v>
      </c>
    </row>
    <row r="46" spans="1:14" ht="151.80000000000001" customHeight="1" x14ac:dyDescent="0.3">
      <c r="A46" s="25">
        <v>2024</v>
      </c>
      <c r="B46" s="25">
        <v>3</v>
      </c>
      <c r="C46" s="26">
        <v>45497</v>
      </c>
      <c r="D46" s="26">
        <v>45497</v>
      </c>
      <c r="E46" s="25" t="s">
        <v>14</v>
      </c>
      <c r="F46" s="25" t="s">
        <v>43</v>
      </c>
      <c r="G46" s="25" t="s">
        <v>116</v>
      </c>
      <c r="H46" s="18">
        <v>0</v>
      </c>
      <c r="I46" s="25" t="s">
        <v>17</v>
      </c>
      <c r="J46" s="25" t="s">
        <v>18</v>
      </c>
      <c r="K46" s="27" t="s">
        <v>120</v>
      </c>
      <c r="L46" s="27" t="s">
        <v>119</v>
      </c>
      <c r="M46" s="25" t="s">
        <v>19</v>
      </c>
      <c r="N46" s="39" t="s">
        <v>90</v>
      </c>
    </row>
    <row r="47" spans="1:14" ht="133.80000000000001" customHeight="1" x14ac:dyDescent="0.3">
      <c r="A47" s="25">
        <v>2024</v>
      </c>
      <c r="B47" s="25">
        <v>3</v>
      </c>
      <c r="C47" s="26">
        <v>45497</v>
      </c>
      <c r="D47" s="26">
        <v>45498</v>
      </c>
      <c r="E47" s="25" t="s">
        <v>14</v>
      </c>
      <c r="F47" s="25" t="s">
        <v>40</v>
      </c>
      <c r="G47" s="25" t="s">
        <v>124</v>
      </c>
      <c r="H47" s="18">
        <v>0</v>
      </c>
      <c r="I47" s="25" t="s">
        <v>17</v>
      </c>
      <c r="J47" s="25" t="s">
        <v>18</v>
      </c>
      <c r="K47" s="27" t="s">
        <v>125</v>
      </c>
      <c r="L47" s="27" t="s">
        <v>37</v>
      </c>
      <c r="M47" s="25" t="s">
        <v>19</v>
      </c>
      <c r="N47" s="28" t="s">
        <v>20</v>
      </c>
    </row>
    <row r="48" spans="1:14" ht="170.4" customHeight="1" x14ac:dyDescent="0.3">
      <c r="A48" s="40">
        <v>2024</v>
      </c>
      <c r="B48" s="40">
        <v>3</v>
      </c>
      <c r="C48" s="26">
        <v>45500</v>
      </c>
      <c r="D48" s="26">
        <v>45518</v>
      </c>
      <c r="E48" s="40" t="s">
        <v>14</v>
      </c>
      <c r="F48" s="40" t="s">
        <v>15</v>
      </c>
      <c r="G48" s="40" t="s">
        <v>146</v>
      </c>
      <c r="H48" s="41">
        <v>0</v>
      </c>
      <c r="I48" s="40" t="s">
        <v>17</v>
      </c>
      <c r="J48" s="40" t="s">
        <v>18</v>
      </c>
      <c r="K48" s="42" t="s">
        <v>126</v>
      </c>
      <c r="L48" s="42" t="s">
        <v>155</v>
      </c>
      <c r="M48" s="40" t="s">
        <v>19</v>
      </c>
      <c r="N48" s="43" t="s">
        <v>20</v>
      </c>
    </row>
    <row r="49" spans="1:14" ht="86.4" customHeight="1" x14ac:dyDescent="0.3">
      <c r="A49" s="25">
        <v>2024</v>
      </c>
      <c r="B49" s="12">
        <v>3</v>
      </c>
      <c r="C49" s="26">
        <v>45506</v>
      </c>
      <c r="D49" s="26">
        <v>45524</v>
      </c>
      <c r="E49" s="12" t="s">
        <v>14</v>
      </c>
      <c r="F49" s="12" t="s">
        <v>34</v>
      </c>
      <c r="G49" s="12" t="s">
        <v>127</v>
      </c>
      <c r="H49" s="12">
        <v>1</v>
      </c>
      <c r="I49" s="12" t="s">
        <v>17</v>
      </c>
      <c r="J49" s="12" t="s">
        <v>36</v>
      </c>
      <c r="K49" s="11" t="s">
        <v>132</v>
      </c>
      <c r="L49" s="14" t="s">
        <v>37</v>
      </c>
      <c r="M49" s="12" t="s">
        <v>85</v>
      </c>
      <c r="N49" s="43" t="s">
        <v>128</v>
      </c>
    </row>
    <row r="50" spans="1:14" ht="204.6" customHeight="1" x14ac:dyDescent="0.3">
      <c r="A50" s="25">
        <v>2024</v>
      </c>
      <c r="B50" s="25">
        <v>3</v>
      </c>
      <c r="C50" s="26">
        <v>45516</v>
      </c>
      <c r="D50" s="26">
        <v>45527</v>
      </c>
      <c r="E50" s="25" t="s">
        <v>14</v>
      </c>
      <c r="F50" s="25" t="s">
        <v>43</v>
      </c>
      <c r="G50" s="44" t="s">
        <v>104</v>
      </c>
      <c r="H50" s="18">
        <v>0</v>
      </c>
      <c r="I50" s="25" t="s">
        <v>129</v>
      </c>
      <c r="J50" s="25" t="s">
        <v>42</v>
      </c>
      <c r="K50" s="27" t="s">
        <v>135</v>
      </c>
      <c r="L50" s="27" t="s">
        <v>109</v>
      </c>
      <c r="M50" s="25" t="s">
        <v>19</v>
      </c>
      <c r="N50" s="28" t="s">
        <v>128</v>
      </c>
    </row>
    <row r="51" spans="1:14" ht="97.8" customHeight="1" x14ac:dyDescent="0.3">
      <c r="A51" s="25">
        <v>2024</v>
      </c>
      <c r="B51" s="25">
        <v>3</v>
      </c>
      <c r="C51" s="26">
        <v>45513</v>
      </c>
      <c r="D51" s="26">
        <v>45513</v>
      </c>
      <c r="E51" s="25" t="s">
        <v>14</v>
      </c>
      <c r="F51" s="25" t="s">
        <v>43</v>
      </c>
      <c r="G51" s="25" t="s">
        <v>44</v>
      </c>
      <c r="H51" s="18">
        <v>8</v>
      </c>
      <c r="I51" s="25" t="s">
        <v>17</v>
      </c>
      <c r="J51" s="25" t="s">
        <v>18</v>
      </c>
      <c r="K51" s="27" t="s">
        <v>131</v>
      </c>
      <c r="L51" s="27" t="s">
        <v>130</v>
      </c>
      <c r="M51" s="25" t="s">
        <v>19</v>
      </c>
      <c r="N51" s="28" t="s">
        <v>128</v>
      </c>
    </row>
    <row r="52" spans="1:14" ht="166.2" customHeight="1" x14ac:dyDescent="0.3">
      <c r="A52" s="25">
        <v>2024</v>
      </c>
      <c r="B52" s="25">
        <v>3</v>
      </c>
      <c r="C52" s="13">
        <v>45530</v>
      </c>
      <c r="D52" s="13">
        <v>45537</v>
      </c>
      <c r="E52" s="25" t="s">
        <v>14</v>
      </c>
      <c r="F52" s="25" t="s">
        <v>15</v>
      </c>
      <c r="G52" s="25" t="s">
        <v>16</v>
      </c>
      <c r="H52" s="25">
        <v>29</v>
      </c>
      <c r="I52" s="25" t="s">
        <v>17</v>
      </c>
      <c r="J52" s="25" t="s">
        <v>133</v>
      </c>
      <c r="K52" s="27" t="s">
        <v>156</v>
      </c>
      <c r="L52" s="27" t="s">
        <v>37</v>
      </c>
      <c r="M52" s="25" t="s">
        <v>19</v>
      </c>
      <c r="N52" s="28" t="s">
        <v>128</v>
      </c>
    </row>
    <row r="53" spans="1:14" ht="100.8" x14ac:dyDescent="0.3">
      <c r="A53" s="25">
        <v>2024</v>
      </c>
      <c r="B53" s="25">
        <v>3</v>
      </c>
      <c r="C53" s="26">
        <v>45533</v>
      </c>
      <c r="D53" s="26">
        <v>45537</v>
      </c>
      <c r="E53" s="25" t="s">
        <v>134</v>
      </c>
      <c r="F53" s="25" t="s">
        <v>15</v>
      </c>
      <c r="G53" s="25" t="s">
        <v>16</v>
      </c>
      <c r="H53" s="18">
        <v>23</v>
      </c>
      <c r="I53" s="25" t="s">
        <v>17</v>
      </c>
      <c r="J53" s="25" t="s">
        <v>73</v>
      </c>
      <c r="K53" s="27" t="s">
        <v>157</v>
      </c>
      <c r="L53" s="27" t="s">
        <v>37</v>
      </c>
      <c r="M53" s="25" t="s">
        <v>19</v>
      </c>
      <c r="N53" s="28" t="s">
        <v>128</v>
      </c>
    </row>
    <row r="54" spans="1:14" ht="100.8" x14ac:dyDescent="0.3">
      <c r="A54" s="25">
        <v>2024</v>
      </c>
      <c r="B54" s="25">
        <v>3</v>
      </c>
      <c r="C54" s="26">
        <v>45533</v>
      </c>
      <c r="D54" s="26">
        <v>45537</v>
      </c>
      <c r="E54" s="25" t="s">
        <v>14</v>
      </c>
      <c r="F54" s="25" t="s">
        <v>43</v>
      </c>
      <c r="G54" s="25" t="s">
        <v>116</v>
      </c>
      <c r="H54" s="18">
        <v>8</v>
      </c>
      <c r="I54" s="25" t="s">
        <v>17</v>
      </c>
      <c r="J54" s="25" t="s">
        <v>18</v>
      </c>
      <c r="K54" s="27" t="s">
        <v>158</v>
      </c>
      <c r="L54" s="27" t="s">
        <v>159</v>
      </c>
      <c r="M54" s="25" t="s">
        <v>19</v>
      </c>
      <c r="N54" s="28" t="s">
        <v>128</v>
      </c>
    </row>
    <row r="55" spans="1:14" ht="100.8" x14ac:dyDescent="0.3">
      <c r="A55" s="25">
        <v>2024</v>
      </c>
      <c r="B55" s="25">
        <v>3</v>
      </c>
      <c r="C55" s="13">
        <v>45546</v>
      </c>
      <c r="D55" s="26">
        <v>45547</v>
      </c>
      <c r="E55" s="25" t="s">
        <v>14</v>
      </c>
      <c r="F55" s="25" t="s">
        <v>15</v>
      </c>
      <c r="G55" s="25" t="s">
        <v>16</v>
      </c>
      <c r="H55" s="18">
        <v>0</v>
      </c>
      <c r="I55" s="25" t="s">
        <v>17</v>
      </c>
      <c r="J55" s="25" t="s">
        <v>18</v>
      </c>
      <c r="K55" s="27" t="s">
        <v>137</v>
      </c>
      <c r="L55" s="27" t="s">
        <v>37</v>
      </c>
      <c r="M55" s="25" t="s">
        <v>19</v>
      </c>
      <c r="N55" s="28" t="s">
        <v>128</v>
      </c>
    </row>
    <row r="56" spans="1:14" ht="106.2" customHeight="1" x14ac:dyDescent="0.3">
      <c r="A56" s="25">
        <v>2024</v>
      </c>
      <c r="B56" s="25">
        <v>3</v>
      </c>
      <c r="C56" s="26">
        <v>45545</v>
      </c>
      <c r="D56" s="26">
        <v>45547</v>
      </c>
      <c r="E56" s="25" t="s">
        <v>14</v>
      </c>
      <c r="F56" s="25" t="s">
        <v>15</v>
      </c>
      <c r="G56" s="25" t="s">
        <v>16</v>
      </c>
      <c r="H56" s="18">
        <v>0</v>
      </c>
      <c r="I56" s="25" t="s">
        <v>17</v>
      </c>
      <c r="J56" s="25" t="s">
        <v>73</v>
      </c>
      <c r="K56" s="27" t="s">
        <v>136</v>
      </c>
      <c r="L56" s="27" t="s">
        <v>37</v>
      </c>
      <c r="M56" s="25" t="s">
        <v>19</v>
      </c>
      <c r="N56" s="28" t="s">
        <v>128</v>
      </c>
    </row>
    <row r="57" spans="1:14" ht="72" x14ac:dyDescent="0.3">
      <c r="A57" s="25">
        <v>2024</v>
      </c>
      <c r="B57" s="25">
        <v>3</v>
      </c>
      <c r="C57" s="26">
        <v>45553</v>
      </c>
      <c r="D57" s="26">
        <v>45554</v>
      </c>
      <c r="E57" s="25" t="s">
        <v>14</v>
      </c>
      <c r="F57" s="25" t="s">
        <v>34</v>
      </c>
      <c r="G57" s="25" t="s">
        <v>138</v>
      </c>
      <c r="H57" s="18">
        <v>0</v>
      </c>
      <c r="I57" s="25" t="s">
        <v>129</v>
      </c>
      <c r="J57" s="25" t="s">
        <v>18</v>
      </c>
      <c r="K57" s="27" t="s">
        <v>140</v>
      </c>
      <c r="L57" s="11" t="s">
        <v>139</v>
      </c>
      <c r="M57" s="25" t="s">
        <v>19</v>
      </c>
      <c r="N57" s="28" t="s">
        <v>128</v>
      </c>
    </row>
    <row r="58" spans="1:14" ht="90" customHeight="1" x14ac:dyDescent="0.3">
      <c r="A58" s="25">
        <v>2024</v>
      </c>
      <c r="B58" s="25">
        <v>3</v>
      </c>
      <c r="C58" s="26">
        <v>45547</v>
      </c>
      <c r="D58" s="26">
        <v>45565</v>
      </c>
      <c r="E58" s="25" t="s">
        <v>14</v>
      </c>
      <c r="F58" s="25" t="s">
        <v>15</v>
      </c>
      <c r="G58" s="25" t="s">
        <v>16</v>
      </c>
      <c r="H58" s="45">
        <v>9</v>
      </c>
      <c r="I58" s="25" t="s">
        <v>17</v>
      </c>
      <c r="J58" s="25" t="s">
        <v>73</v>
      </c>
      <c r="K58" s="27" t="s">
        <v>148</v>
      </c>
      <c r="L58" s="51" t="s">
        <v>160</v>
      </c>
      <c r="M58" s="12" t="s">
        <v>19</v>
      </c>
      <c r="N58" s="28" t="s">
        <v>128</v>
      </c>
    </row>
    <row r="59" spans="1:14" ht="152.4" customHeight="1" x14ac:dyDescent="0.3">
      <c r="A59" s="25">
        <v>2024</v>
      </c>
      <c r="B59" s="25">
        <v>3</v>
      </c>
      <c r="C59" s="13">
        <v>45551</v>
      </c>
      <c r="D59" s="13">
        <v>45565</v>
      </c>
      <c r="E59" s="25" t="s">
        <v>134</v>
      </c>
      <c r="F59" s="25" t="s">
        <v>43</v>
      </c>
      <c r="G59" s="25" t="s">
        <v>104</v>
      </c>
      <c r="H59" s="45">
        <v>2</v>
      </c>
      <c r="I59" s="25" t="s">
        <v>17</v>
      </c>
      <c r="J59" s="25" t="s">
        <v>18</v>
      </c>
      <c r="K59" s="27" t="s">
        <v>161</v>
      </c>
      <c r="L59" s="27" t="s">
        <v>142</v>
      </c>
      <c r="M59" s="25" t="s">
        <v>19</v>
      </c>
      <c r="N59" s="12" t="s">
        <v>90</v>
      </c>
    </row>
    <row r="60" spans="1:14" ht="184.2" customHeight="1" x14ac:dyDescent="0.3">
      <c r="A60" s="25">
        <v>2024</v>
      </c>
      <c r="B60" s="25">
        <v>3</v>
      </c>
      <c r="C60" s="26">
        <v>45553</v>
      </c>
      <c r="D60" s="26">
        <v>45565</v>
      </c>
      <c r="E60" s="25" t="s">
        <v>14</v>
      </c>
      <c r="F60" s="25" t="s">
        <v>34</v>
      </c>
      <c r="G60" s="25" t="s">
        <v>141</v>
      </c>
      <c r="H60" s="45">
        <v>2</v>
      </c>
      <c r="I60" s="25" t="s">
        <v>17</v>
      </c>
      <c r="J60" s="25" t="s">
        <v>36</v>
      </c>
      <c r="K60" s="27" t="s">
        <v>162</v>
      </c>
      <c r="L60" s="27" t="s">
        <v>37</v>
      </c>
      <c r="M60" s="12" t="s">
        <v>19</v>
      </c>
      <c r="N60" s="28" t="s">
        <v>128</v>
      </c>
    </row>
    <row r="61" spans="1:14" ht="228" customHeight="1" x14ac:dyDescent="0.3">
      <c r="A61" s="25">
        <v>2024</v>
      </c>
      <c r="B61" s="25">
        <v>3</v>
      </c>
      <c r="C61" s="26">
        <v>45558</v>
      </c>
      <c r="D61" s="26">
        <v>45565</v>
      </c>
      <c r="E61" s="25" t="s">
        <v>14</v>
      </c>
      <c r="F61" s="25" t="s">
        <v>43</v>
      </c>
      <c r="G61" s="25" t="s">
        <v>116</v>
      </c>
      <c r="H61" s="12">
        <v>0</v>
      </c>
      <c r="I61" s="25" t="s">
        <v>17</v>
      </c>
      <c r="J61" s="25" t="s">
        <v>18</v>
      </c>
      <c r="K61" s="27" t="s">
        <v>145</v>
      </c>
      <c r="L61" s="11" t="s">
        <v>163</v>
      </c>
      <c r="M61" s="12" t="s">
        <v>19</v>
      </c>
      <c r="N61" s="28" t="s">
        <v>128</v>
      </c>
    </row>
    <row r="62" spans="1:14" ht="215.4" customHeight="1" x14ac:dyDescent="0.3">
      <c r="A62" s="25">
        <v>2024</v>
      </c>
      <c r="B62" s="25">
        <v>4</v>
      </c>
      <c r="C62" s="13">
        <v>45566</v>
      </c>
      <c r="D62" s="13">
        <v>45579</v>
      </c>
      <c r="E62" s="25" t="s">
        <v>14</v>
      </c>
      <c r="F62" s="25" t="s">
        <v>43</v>
      </c>
      <c r="G62" s="25" t="s">
        <v>50</v>
      </c>
      <c r="H62" s="25">
        <v>8</v>
      </c>
      <c r="I62" s="25" t="s">
        <v>143</v>
      </c>
      <c r="J62" s="25" t="s">
        <v>18</v>
      </c>
      <c r="K62" s="27" t="s">
        <v>165</v>
      </c>
      <c r="L62" s="47" t="s">
        <v>144</v>
      </c>
      <c r="M62" s="18" t="s">
        <v>19</v>
      </c>
      <c r="N62" s="28" t="s">
        <v>128</v>
      </c>
    </row>
    <row r="63" spans="1:14" ht="118.2" customHeight="1" x14ac:dyDescent="0.3">
      <c r="A63" s="25">
        <v>2024</v>
      </c>
      <c r="B63" s="25">
        <v>4</v>
      </c>
      <c r="C63" s="26">
        <v>45574</v>
      </c>
      <c r="D63" s="26">
        <v>45579</v>
      </c>
      <c r="E63" s="25" t="s">
        <v>14</v>
      </c>
      <c r="F63" s="25" t="s">
        <v>15</v>
      </c>
      <c r="G63" s="25" t="s">
        <v>16</v>
      </c>
      <c r="H63" s="12">
        <v>14</v>
      </c>
      <c r="I63" s="25" t="s">
        <v>143</v>
      </c>
      <c r="J63" s="25" t="s">
        <v>36</v>
      </c>
      <c r="K63" s="27" t="s">
        <v>154</v>
      </c>
      <c r="L63" s="46" t="s">
        <v>37</v>
      </c>
      <c r="M63" s="18" t="s">
        <v>19</v>
      </c>
      <c r="N63" s="28" t="s">
        <v>128</v>
      </c>
    </row>
    <row r="64" spans="1:14" ht="142.19999999999999" customHeight="1" x14ac:dyDescent="0.3">
      <c r="A64" s="25">
        <v>2024</v>
      </c>
      <c r="B64" s="25">
        <v>4</v>
      </c>
      <c r="C64" s="26">
        <v>45580</v>
      </c>
      <c r="D64" s="26">
        <v>45583</v>
      </c>
      <c r="E64" s="25" t="s">
        <v>14</v>
      </c>
      <c r="F64" s="25" t="s">
        <v>15</v>
      </c>
      <c r="G64" s="25" t="s">
        <v>16</v>
      </c>
      <c r="H64" s="25">
        <v>0</v>
      </c>
      <c r="I64" s="25" t="s">
        <v>143</v>
      </c>
      <c r="J64" s="25" t="s">
        <v>73</v>
      </c>
      <c r="K64" s="27" t="s">
        <v>153</v>
      </c>
      <c r="L64" s="27" t="s">
        <v>37</v>
      </c>
      <c r="M64" s="18" t="s">
        <v>19</v>
      </c>
      <c r="N64" s="28" t="s">
        <v>128</v>
      </c>
    </row>
    <row r="65" spans="1:14" ht="102" customHeight="1" x14ac:dyDescent="0.3">
      <c r="A65" s="40">
        <v>2024</v>
      </c>
      <c r="B65" s="25">
        <v>4</v>
      </c>
      <c r="C65" s="49">
        <v>45581</v>
      </c>
      <c r="D65" s="49">
        <v>45583</v>
      </c>
      <c r="E65" s="25" t="s">
        <v>14</v>
      </c>
      <c r="F65" s="25" t="s">
        <v>43</v>
      </c>
      <c r="G65" s="25" t="s">
        <v>150</v>
      </c>
      <c r="H65" s="12">
        <v>0</v>
      </c>
      <c r="I65" s="25" t="s">
        <v>143</v>
      </c>
      <c r="J65" s="25" t="s">
        <v>36</v>
      </c>
      <c r="K65" s="50" t="s">
        <v>152</v>
      </c>
      <c r="L65" s="27" t="s">
        <v>164</v>
      </c>
      <c r="M65" s="18" t="s">
        <v>19</v>
      </c>
      <c r="N65" s="28" t="s">
        <v>128</v>
      </c>
    </row>
    <row r="66" spans="1:14" ht="105.6" customHeight="1" x14ac:dyDescent="0.3">
      <c r="B66" s="25">
        <v>4</v>
      </c>
      <c r="C66" s="26">
        <v>45561</v>
      </c>
      <c r="D66" s="26">
        <v>45583</v>
      </c>
      <c r="E66" s="25" t="s">
        <v>14</v>
      </c>
      <c r="F66" s="25" t="s">
        <v>43</v>
      </c>
      <c r="G66" s="25" t="s">
        <v>147</v>
      </c>
      <c r="H66" s="25">
        <v>7</v>
      </c>
      <c r="I66" s="25" t="s">
        <v>143</v>
      </c>
      <c r="J66" s="25" t="s">
        <v>18</v>
      </c>
      <c r="K66" s="50" t="s">
        <v>151</v>
      </c>
      <c r="L66" s="27" t="s">
        <v>149</v>
      </c>
      <c r="M66" s="18" t="s">
        <v>19</v>
      </c>
      <c r="N66" s="28" t="s">
        <v>128</v>
      </c>
    </row>
    <row r="67" spans="1:14" x14ac:dyDescent="0.3">
      <c r="K67" s="48"/>
    </row>
    <row r="68" spans="1:14" x14ac:dyDescent="0.3">
      <c r="K68" s="48"/>
    </row>
    <row r="69" spans="1:14" x14ac:dyDescent="0.3">
      <c r="K69" s="48"/>
    </row>
    <row r="70" spans="1:14" x14ac:dyDescent="0.3">
      <c r="K70" s="48"/>
    </row>
    <row r="71" spans="1:14" x14ac:dyDescent="0.3">
      <c r="K71" s="48"/>
    </row>
  </sheetData>
  <autoFilter ref="A3:N66" xr:uid="{00000000-0001-0000-0000-000000000000}"/>
  <phoneticPr fontId="9"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Résumé accidents 2024</vt:lpstr>
      <vt:lpstr>LIste accidents 2024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Verast Sylvain</cp:lastModifiedBy>
  <dcterms:created xsi:type="dcterms:W3CDTF">2015-06-05T18:17:20Z</dcterms:created>
  <dcterms:modified xsi:type="dcterms:W3CDTF">2024-11-13T13:03:48Z</dcterms:modified>
</cp:coreProperties>
</file>