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M:\0_WB\SLPPT\"/>
    </mc:Choice>
  </mc:AlternateContent>
  <xr:revisionPtr revIDLastSave="0" documentId="13_ncr:1_{06274522-C788-4416-A812-6574FC6B5DA3}" xr6:coauthVersionLast="47" xr6:coauthVersionMax="47" xr10:uidLastSave="{00000000-0000-0000-0000-000000000000}"/>
  <bookViews>
    <workbookView xWindow="-108" yWindow="-108" windowWidth="23256" windowHeight="12576" activeTab="1" xr2:uid="{00000000-000D-0000-FFFF-FFFF00000000}"/>
  </bookViews>
  <sheets>
    <sheet name="Résumé accidents 2024" sheetId="2" r:id="rId1"/>
    <sheet name="LIste accidents 2024" sheetId="1" r:id="rId2"/>
  </sheets>
  <definedNames>
    <definedName name="_xlnm._FilterDatabase" localSheetId="1" hidden="1">'LIste accidents 2024'!$A$3:$N$20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22" i="2" l="1"/>
  <c r="I22" i="2"/>
  <c r="G22" i="2"/>
  <c r="E22" i="2"/>
  <c r="C22" i="2"/>
  <c r="M21" i="2"/>
  <c r="M20" i="2"/>
  <c r="M19" i="2"/>
  <c r="M18" i="2"/>
  <c r="M17" i="2"/>
  <c r="M22" i="2" s="1"/>
  <c r="L12" i="2"/>
  <c r="K12" i="2"/>
  <c r="J12" i="2"/>
  <c r="I12" i="2"/>
  <c r="H12" i="2"/>
  <c r="G12" i="2"/>
  <c r="F12" i="2"/>
  <c r="E12" i="2"/>
  <c r="D12" i="2"/>
  <c r="C12" i="2"/>
  <c r="N11" i="2"/>
  <c r="M11" i="2"/>
  <c r="N10" i="2"/>
  <c r="M10" i="2"/>
  <c r="N9" i="2"/>
  <c r="M9" i="2"/>
  <c r="N8" i="2"/>
  <c r="M8" i="2"/>
  <c r="N7" i="2"/>
  <c r="M7" i="2"/>
  <c r="N12" i="2" l="1"/>
  <c r="M12" i="2"/>
</calcChain>
</file>

<file path=xl/sharedStrings.xml><?xml version="1.0" encoding="utf-8"?>
<sst xmlns="http://schemas.openxmlformats.org/spreadsheetml/2006/main" count="173" uniqueCount="65">
  <si>
    <t>Année</t>
  </si>
  <si>
    <t>Trimestre</t>
  </si>
  <si>
    <t>Date</t>
  </si>
  <si>
    <t>SLPPT</t>
  </si>
  <si>
    <t>Unité</t>
  </si>
  <si>
    <t>Gp</t>
  </si>
  <si>
    <t>Esc/Sv</t>
  </si>
  <si>
    <t>AMS</t>
  </si>
  <si>
    <t>Grave</t>
  </si>
  <si>
    <t>Type</t>
  </si>
  <si>
    <t>Détails</t>
  </si>
  <si>
    <t>Prévention</t>
  </si>
  <si>
    <t>Sexe</t>
  </si>
  <si>
    <t>Age</t>
  </si>
  <si>
    <t>2W Tac</t>
  </si>
  <si>
    <t>DS</t>
  </si>
  <si>
    <t>FP</t>
  </si>
  <si>
    <t>Non</t>
  </si>
  <si>
    <t>Journalier</t>
  </si>
  <si>
    <t>H</t>
  </si>
  <si>
    <r>
      <rPr>
        <sz val="11"/>
        <color theme="1"/>
        <rFont val="Calibri"/>
        <family val="2"/>
      </rPr>
      <t>≥</t>
    </r>
    <r>
      <rPr>
        <sz val="8.8000000000000007"/>
        <color theme="1"/>
        <rFont val="Calibri"/>
        <family val="2"/>
      </rPr>
      <t xml:space="preserve"> 21</t>
    </r>
  </si>
  <si>
    <r>
      <t xml:space="preserve">ACCIDENTS DU TRAVAIL  </t>
    </r>
    <r>
      <rPr>
        <b/>
        <sz val="11"/>
        <color rgb="FFFF0000"/>
        <rFont val="Calibri"/>
        <family val="2"/>
        <scheme val="minor"/>
      </rPr>
      <t>2024</t>
    </r>
  </si>
  <si>
    <r>
      <t xml:space="preserve">Accidents de travail </t>
    </r>
    <r>
      <rPr>
        <b/>
        <u/>
        <sz val="18"/>
        <color rgb="FFFF0000"/>
        <rFont val="Calibri"/>
        <family val="2"/>
        <scheme val="minor"/>
      </rPr>
      <t>2024</t>
    </r>
    <r>
      <rPr>
        <b/>
        <u/>
        <sz val="18"/>
        <color theme="1"/>
        <rFont val="Calibri"/>
        <family val="2"/>
        <scheme val="minor"/>
      </rPr>
      <t xml:space="preserve"> - SLPPT 10 Florennes</t>
    </r>
  </si>
  <si>
    <t>Accident du travail avec minimum 1 jour d'AMS</t>
  </si>
  <si>
    <t>TRIM</t>
  </si>
  <si>
    <t>UNITE</t>
  </si>
  <si>
    <t>JOURNALIER</t>
  </si>
  <si>
    <t>EX &amp; MAN</t>
  </si>
  <si>
    <t>OPS</t>
  </si>
  <si>
    <t>SPORT/PHEF</t>
  </si>
  <si>
    <t>CHEMIN DU TRAVAIL</t>
  </si>
  <si>
    <t>TOTAL</t>
  </si>
  <si>
    <t>NBR</t>
  </si>
  <si>
    <t>JOURS</t>
  </si>
  <si>
    <t>Total</t>
  </si>
  <si>
    <t>Accident du travail sans AMS</t>
  </si>
  <si>
    <t>V</t>
  </si>
  <si>
    <t>Pompiers</t>
  </si>
  <si>
    <t>Sport/PHEF</t>
  </si>
  <si>
    <t>NIHIL</t>
  </si>
  <si>
    <t>La victime est pompier au 2W Tac. Le 16/01/2024 vers 11.00 dans le hall omnisport de la base, entorse de la cheville gauche en jouant au volley avec l'unité suite à une mauvaise réception après un saut. AMS 4 jours. Mod 150 du 16/01/2024</t>
  </si>
  <si>
    <t>Dégager les accès et épandre sel sur voies d’accès</t>
  </si>
  <si>
    <t>EM</t>
  </si>
  <si>
    <t xml:space="preserve">EM </t>
  </si>
  <si>
    <t>Chemin du travail</t>
  </si>
  <si>
    <t>En attente info</t>
  </si>
  <si>
    <t>La victime est pompier au 2W Tac. Le 02/02/2024, entorse du genou droit sur réception de saut au volley avec l'unité. AMS de 11 jours. Mod 150 du 06/02/2024.</t>
  </si>
  <si>
    <t>M</t>
  </si>
  <si>
    <t>L&amp;A</t>
  </si>
  <si>
    <t>La victime travaille à l'Esc FP. Le 12/01/2024 au matin, chute sur le verglas en descendant du mess. La victime a glissé sur une taque d’égout qui se trouve entre le mess (entrée) et le bloc logement F72. Elle était habillée en tenue de sport avec des chaussures de running.  Lésion traumatique de la coiffe des rotateurs de l'épaule gauche. AMS 15 jours. Mod 150 du 12/01/2024</t>
  </si>
  <si>
    <t>PIM</t>
  </si>
  <si>
    <t>La victime travaille à l'Esc L&amp;A. Le 08/02/2024, entorse du genou droit suite à une chute lors de la soirée organisée par la 350. AMS 2 jours. Mod 150 du 09/02/2024.</t>
  </si>
  <si>
    <t>La victime est élève de la PIM organisée sur la base de Florennes. Le 11/01/2024, entorse du genou gauche suite à une chute sur le verglas durant la PIM. Port d'ABL. Pas d'AMS. Mod 150 du 09/02/2024</t>
  </si>
  <si>
    <t xml:space="preserve">Localisation de l'accident inconnue, mesure (salage) difficile à mettre en place. </t>
  </si>
  <si>
    <t>Mavn</t>
  </si>
  <si>
    <t>MT/GSE</t>
  </si>
  <si>
    <t>La victime travaille à l'Esc MT/GSE du 2W Tac comme chauffeur bowser. Le 15/02/2024, suspicion d'intoxication à l'H70 suite à une détection. Pas d'AMS. Mod 150 du 19/02/2024.</t>
  </si>
  <si>
    <t>La victime est maître chien au 2W Tac. Le 11/02/2024 vers 14.00, entorse du genou gauche suite à une chute avec le chien car ce dernier a démarré en sortant du terrain d'obéissance situé au chenil. AMS 10 jours, Mod 150 du 12/02/2024.</t>
  </si>
  <si>
    <t>Ce serait le BUS contacteur qui aurait lâché sur le CSD/MainGen.</t>
  </si>
  <si>
    <t>La victime travaille à l'Esc L&amp;A du 2W Tac comme crew-chief. Le 13/02/2024, au démarrage du F16 B22 au shelter 24, en fin de procédure du start, la victime était prête à  marshaler l'avion et donc était devant les portes du shelter lors de l'enclenchement de l'EPU. La victime a signalé via l'ascom et prit une douche.
Effectué deux prises de sang et rien d'anormal à signaler.  Suspicion d'intoxication H70 suite à un EPU. Pas d'AMS. Mod 150 du 19/02/2024.</t>
  </si>
  <si>
    <t xml:space="preserve">La victime travaille au Fl Intervention de l'Esc Mavn du 2W Tac. Le 15/02/2024 au dock militaire du B10 vers 14.30, lors du démontage d'une vis d'un WAF inférieur (wing attach fitting), elle aidait le tôlier avec son marteau pneumatique qui est équipé d'un porte embout spécifique avec un bras de levier (trop petit et trop fin) prévu pour les vis bloquées, la victime y a donc ajouté un tuyau afin d'avoir plus de force car la vis ne venait pas et d'un coup l'embout s'est cisaillé et le tuyau a fini dans son visage (pommette droite). Elle a tout de suite mis une poche de froid. Elle portait ses chaussures de sécurité et  une salopette de travail. Contusion du visage et érosion de la pommette droite. Pas d'AMS. Mod 150 du 19/02/2024. </t>
  </si>
  <si>
    <t>Fournir un épiquement de travail plus adapté pouvant accueillir des embouts plus gros et plus solides ainsi qu'un meilleur bras de levier. Le tôlier ne savait mettre qu'un embout avec une fin trop petite.</t>
  </si>
  <si>
    <t>La victime travaille comme armurier à l'Esc L&amp;A du 2W Tac. Le 15/02/2024, vers 16-17h travail sur le F16 n°FB22 avant le passage des crew chiefs. Vers 19-19h30,  avertissement par le chef armurier d'un  souci H70 sur cet avion. Douche de 15 min, 2 prises de sang. Suspicion d'intoxication à l'H70. Pas d'AMS. Mod 150 du 19/02/2024.</t>
  </si>
  <si>
    <t>Prises de sang normales. L'EPU a eu lieu après le passage des armuriers. Mod 150 pour suivi.</t>
  </si>
  <si>
    <t>Le 12/02/2024 vers 07.00, en venant travailler en vélo électrique, chute en glissant sur des feuilles et aquaplaning. Fracture du radius droit, arrachements osseux au niveau du cubitus, fracture du péroné gauche, fracture du bassin, plusieurs côtes froissées. AMS 84 jours. Mod 150 du 27/02/2024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</si>
</sst>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u/>
      <sz val="18"/>
      <color theme="1"/>
      <name val="Calibri"/>
      <family val="2"/>
      <scheme val="minor"/>
    </font>
    <font>
      <b/>
      <u/>
      <sz val="18"/>
      <color rgb="FFFF0000"/>
      <name val="Calibri"/>
      <family val="2"/>
      <scheme val="minor"/>
    </font>
    <font>
      <sz val="11"/>
      <color theme="1"/>
      <name val="Calibri"/>
      <family val="2"/>
    </font>
    <font>
      <sz val="8.8000000000000007"/>
      <color theme="1"/>
      <name val="Calibri"/>
      <family val="2"/>
    </font>
    <font>
      <b/>
      <sz val="11"/>
      <color rgb="FFFF0000"/>
      <name val="Calibri"/>
      <family val="2"/>
      <scheme val="minor"/>
    </font>
    <font>
      <sz val="11"/>
      <name val="Calibri"/>
      <family val="2"/>
      <scheme val="minor"/>
    </font>
    <font>
      <b/>
      <sz val="11"/>
      <name val="Calibri"/>
      <family val="2"/>
      <scheme val="minor"/>
    </font>
  </fonts>
  <fills count="2">
    <fill>
      <patternFill patternType="none"/>
    </fill>
    <fill>
      <patternFill patternType="gray125"/>
    </fill>
  </fills>
  <borders count="23">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1">
    <xf numFmtId="0" fontId="0" fillId="0" borderId="0"/>
  </cellStyleXfs>
  <cellXfs count="55">
    <xf numFmtId="0" fontId="0" fillId="0" borderId="0" xfId="0"/>
    <xf numFmtId="0" fontId="2" fillId="0" borderId="0" xfId="0" applyFont="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4" fillId="0" borderId="5" xfId="0" applyFont="1" applyBorder="1" applyAlignment="1">
      <alignment horizontal="center" vertical="top"/>
    </xf>
    <xf numFmtId="0" fontId="0" fillId="0" borderId="5" xfId="0" applyBorder="1" applyAlignment="1">
      <alignment horizontal="center" vertical="top"/>
    </xf>
    <xf numFmtId="14" fontId="0" fillId="0" borderId="5" xfId="0" applyNumberFormat="1" applyBorder="1" applyAlignment="1">
      <alignment horizontal="center" vertical="top"/>
    </xf>
    <xf numFmtId="0" fontId="0" fillId="0" borderId="5" xfId="0" applyBorder="1" applyAlignment="1">
      <alignment vertical="top" wrapText="1"/>
    </xf>
    <xf numFmtId="0" fontId="0" fillId="0" borderId="5" xfId="0" applyBorder="1" applyAlignment="1">
      <alignment vertical="top"/>
    </xf>
    <xf numFmtId="0" fontId="1" fillId="0" borderId="0" xfId="0" applyFont="1"/>
    <xf numFmtId="0" fontId="0" fillId="0" borderId="6" xfId="0" applyBorder="1"/>
    <xf numFmtId="0" fontId="0" fillId="0" borderId="7" xfId="0" applyBorder="1" applyAlignment="1">
      <alignment horizontal="center"/>
    </xf>
    <xf numFmtId="0" fontId="0" fillId="0" borderId="10" xfId="0" applyBorder="1"/>
    <xf numFmtId="0" fontId="0" fillId="0" borderId="11" xfId="0" applyBorder="1"/>
    <xf numFmtId="0" fontId="0" fillId="0" borderId="4"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xf numFmtId="0" fontId="7" fillId="0" borderId="15"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0" fillId="0" borderId="17" xfId="0" applyBorder="1"/>
    <xf numFmtId="0" fontId="0" fillId="0" borderId="18" xfId="0" applyBorder="1"/>
    <xf numFmtId="0" fontId="8" fillId="0" borderId="19" xfId="0" applyFont="1" applyBorder="1" applyAlignment="1">
      <alignment horizontal="center"/>
    </xf>
    <xf numFmtId="0" fontId="8" fillId="0" borderId="20" xfId="0" applyFont="1" applyBorder="1" applyAlignment="1">
      <alignment horizontal="center"/>
    </xf>
    <xf numFmtId="0" fontId="8" fillId="0" borderId="0" xfId="0" applyFont="1" applyAlignment="1">
      <alignment horizontal="center"/>
    </xf>
    <xf numFmtId="0" fontId="0" fillId="0" borderId="4" xfId="0" applyBorder="1" applyAlignment="1">
      <alignment vertical="top" wrapText="1"/>
    </xf>
    <xf numFmtId="0" fontId="0" fillId="0" borderId="4" xfId="0" applyBorder="1" applyAlignment="1">
      <alignment horizontal="center" vertical="top"/>
    </xf>
    <xf numFmtId="14" fontId="0" fillId="0" borderId="4" xfId="0" applyNumberFormat="1" applyBorder="1" applyAlignment="1">
      <alignment horizontal="center" vertical="top"/>
    </xf>
    <xf numFmtId="0" fontId="0" fillId="0" borderId="4" xfId="0" applyBorder="1" applyAlignment="1">
      <alignment vertical="top"/>
    </xf>
    <xf numFmtId="0" fontId="0" fillId="0" borderId="4" xfId="0" applyBorder="1" applyAlignment="1">
      <alignment horizontal="center" vertical="top" wrapText="1"/>
    </xf>
    <xf numFmtId="14" fontId="0" fillId="0" borderId="4" xfId="0" applyNumberFormat="1" applyBorder="1" applyAlignment="1">
      <alignment horizontal="center" vertical="top" wrapText="1"/>
    </xf>
    <xf numFmtId="14" fontId="0" fillId="0" borderId="4" xfId="0" applyNumberFormat="1" applyFill="1" applyBorder="1" applyAlignment="1">
      <alignment horizontal="center" vertical="top"/>
    </xf>
    <xf numFmtId="0" fontId="0" fillId="0" borderId="4" xfId="0" applyFill="1" applyBorder="1" applyAlignment="1">
      <alignment horizontal="center" vertical="top"/>
    </xf>
    <xf numFmtId="0" fontId="1" fillId="0" borderId="19" xfId="0" applyFont="1" applyBorder="1" applyAlignment="1">
      <alignment horizontal="center"/>
    </xf>
    <xf numFmtId="0" fontId="1" fillId="0" borderId="20" xfId="0" applyFont="1" applyBorder="1" applyAlignment="1">
      <alignment horizontal="center"/>
    </xf>
    <xf numFmtId="0" fontId="0" fillId="0" borderId="21" xfId="0" applyBorder="1" applyAlignment="1">
      <alignment horizontal="center"/>
    </xf>
    <xf numFmtId="0" fontId="0" fillId="0" borderId="11" xfId="0"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xf>
    <xf numFmtId="0" fontId="0" fillId="0" borderId="4"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0" xfId="0" applyFill="1" applyBorder="1" applyAlignment="1">
      <alignment horizontal="center"/>
    </xf>
    <xf numFmtId="0" fontId="0" fillId="0" borderId="11" xfId="0" applyFill="1" applyBorder="1"/>
    <xf numFmtId="0" fontId="7" fillId="0" borderId="4" xfId="0" applyFont="1" applyFill="1" applyBorder="1" applyAlignment="1">
      <alignment horizontal="center"/>
    </xf>
    <xf numFmtId="0" fontId="8" fillId="0" borderId="4" xfId="0" applyFont="1" applyFill="1" applyBorder="1" applyAlignment="1">
      <alignment horizontal="center"/>
    </xf>
    <xf numFmtId="0" fontId="8" fillId="0" borderId="12" xfId="0" applyFont="1" applyFill="1" applyBorder="1" applyAlignment="1">
      <alignment horizontal="center"/>
    </xf>
    <xf numFmtId="0" fontId="0" fillId="0" borderId="0" xfId="0" applyFill="1"/>
    <xf numFmtId="0" fontId="0" fillId="0" borderId="4" xfId="0" applyFill="1" applyBorder="1" applyAlignment="1">
      <alignment horizontal="center"/>
    </xf>
    <xf numFmtId="0" fontId="1" fillId="0" borderId="4" xfId="0" applyFont="1" applyFill="1" applyBorder="1" applyAlignment="1">
      <alignment horizontal="center"/>
    </xf>
    <xf numFmtId="0" fontId="1" fillId="0" borderId="1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2967A-F7EF-496E-BB5D-D69503DDFB8C}">
  <dimension ref="A1:N22"/>
  <sheetViews>
    <sheetView topLeftCell="A12" workbookViewId="0">
      <selection activeCell="Q10" sqref="Q10"/>
    </sheetView>
  </sheetViews>
  <sheetFormatPr defaultRowHeight="14.4" x14ac:dyDescent="0.3"/>
  <sheetData>
    <row r="1" spans="1:14" x14ac:dyDescent="0.3">
      <c r="F1" s="10" t="s">
        <v>21</v>
      </c>
    </row>
    <row r="4" spans="1:14" ht="15" thickBot="1" x14ac:dyDescent="0.35">
      <c r="A4" s="10" t="s">
        <v>23</v>
      </c>
    </row>
    <row r="5" spans="1:14" x14ac:dyDescent="0.3">
      <c r="A5" s="11" t="s">
        <v>24</v>
      </c>
      <c r="B5" s="12" t="s">
        <v>25</v>
      </c>
      <c r="C5" s="43" t="s">
        <v>26</v>
      </c>
      <c r="D5" s="44"/>
      <c r="E5" s="43" t="s">
        <v>27</v>
      </c>
      <c r="F5" s="44"/>
      <c r="G5" s="43" t="s">
        <v>28</v>
      </c>
      <c r="H5" s="44"/>
      <c r="I5" s="43" t="s">
        <v>29</v>
      </c>
      <c r="J5" s="44"/>
      <c r="K5" s="43" t="s">
        <v>30</v>
      </c>
      <c r="L5" s="44"/>
      <c r="M5" s="43" t="s">
        <v>31</v>
      </c>
      <c r="N5" s="45"/>
    </row>
    <row r="6" spans="1:14" x14ac:dyDescent="0.3">
      <c r="A6" s="13"/>
      <c r="B6" s="14"/>
      <c r="C6" s="15" t="s">
        <v>32</v>
      </c>
      <c r="D6" s="15" t="s">
        <v>33</v>
      </c>
      <c r="E6" s="15" t="s">
        <v>32</v>
      </c>
      <c r="F6" s="15" t="s">
        <v>33</v>
      </c>
      <c r="G6" s="15" t="s">
        <v>32</v>
      </c>
      <c r="H6" s="15" t="s">
        <v>33</v>
      </c>
      <c r="I6" s="15" t="s">
        <v>32</v>
      </c>
      <c r="J6" s="15" t="s">
        <v>33</v>
      </c>
      <c r="K6" s="15" t="s">
        <v>32</v>
      </c>
      <c r="L6" s="15" t="s">
        <v>33</v>
      </c>
      <c r="M6" s="15" t="s">
        <v>32</v>
      </c>
      <c r="N6" s="16" t="s">
        <v>33</v>
      </c>
    </row>
    <row r="7" spans="1:14" s="51" customFormat="1" x14ac:dyDescent="0.3">
      <c r="A7" s="46">
        <v>1</v>
      </c>
      <c r="B7" s="47" t="s">
        <v>14</v>
      </c>
      <c r="C7" s="48">
        <v>3</v>
      </c>
      <c r="D7" s="48">
        <v>27</v>
      </c>
      <c r="E7" s="48">
        <v>0</v>
      </c>
      <c r="F7" s="48">
        <v>0</v>
      </c>
      <c r="G7" s="48">
        <v>0</v>
      </c>
      <c r="H7" s="48">
        <v>0</v>
      </c>
      <c r="I7" s="48">
        <v>2</v>
      </c>
      <c r="J7" s="48">
        <v>15</v>
      </c>
      <c r="K7" s="48">
        <v>1</v>
      </c>
      <c r="L7" s="48">
        <v>84</v>
      </c>
      <c r="M7" s="49">
        <f>C7+E7+G7+I7+K7</f>
        <v>6</v>
      </c>
      <c r="N7" s="50">
        <f>D7+F7+H7+J7+L7</f>
        <v>126</v>
      </c>
    </row>
    <row r="8" spans="1:14" x14ac:dyDescent="0.3">
      <c r="A8" s="17">
        <v>2</v>
      </c>
      <c r="B8" s="18"/>
      <c r="C8" s="19"/>
      <c r="D8" s="19"/>
      <c r="E8" s="19"/>
      <c r="F8" s="19"/>
      <c r="G8" s="19"/>
      <c r="H8" s="19"/>
      <c r="I8" s="19"/>
      <c r="J8" s="19"/>
      <c r="K8" s="19"/>
      <c r="L8" s="19"/>
      <c r="M8" s="20">
        <f>C8+E8+G8+I8+K8</f>
        <v>0</v>
      </c>
      <c r="N8" s="21">
        <f>D8+F8+H8+J8+L8</f>
        <v>0</v>
      </c>
    </row>
    <row r="9" spans="1:14" x14ac:dyDescent="0.3">
      <c r="A9" s="17">
        <v>2</v>
      </c>
      <c r="B9" s="18"/>
      <c r="C9" s="19"/>
      <c r="D9" s="19"/>
      <c r="E9" s="19"/>
      <c r="F9" s="19"/>
      <c r="G9" s="19"/>
      <c r="H9" s="19"/>
      <c r="I9" s="19"/>
      <c r="J9" s="19"/>
      <c r="K9" s="19"/>
      <c r="L9" s="19"/>
      <c r="M9" s="20">
        <f>SUM(C9,E9,G9,I9,K9)</f>
        <v>0</v>
      </c>
      <c r="N9" s="21">
        <f>SUM(D9,F9,H9,J9,L9)</f>
        <v>0</v>
      </c>
    </row>
    <row r="10" spans="1:14" x14ac:dyDescent="0.3">
      <c r="A10" s="17">
        <v>3</v>
      </c>
      <c r="B10" s="18"/>
      <c r="C10" s="19"/>
      <c r="D10" s="19"/>
      <c r="E10" s="19"/>
      <c r="F10" s="19"/>
      <c r="G10" s="19"/>
      <c r="H10" s="19"/>
      <c r="I10" s="19"/>
      <c r="J10" s="19"/>
      <c r="K10" s="19"/>
      <c r="L10" s="19"/>
      <c r="M10" s="20">
        <f>SUM(C10+E10+G10+I10+K10)</f>
        <v>0</v>
      </c>
      <c r="N10" s="21">
        <f>SUM(D10+F10+H10+J10+L10)</f>
        <v>0</v>
      </c>
    </row>
    <row r="11" spans="1:14" x14ac:dyDescent="0.3">
      <c r="A11" s="17">
        <v>4</v>
      </c>
      <c r="B11" s="18"/>
      <c r="C11" s="19"/>
      <c r="D11" s="19"/>
      <c r="E11" s="19"/>
      <c r="F11" s="19"/>
      <c r="G11" s="19"/>
      <c r="H11" s="19"/>
      <c r="I11" s="19"/>
      <c r="J11" s="19"/>
      <c r="K11" s="19"/>
      <c r="L11" s="19"/>
      <c r="M11" s="20">
        <f>C11+E11+G11+I11+K11</f>
        <v>0</v>
      </c>
      <c r="N11" s="21">
        <f>L11+J11+H11+F11+D11</f>
        <v>0</v>
      </c>
    </row>
    <row r="12" spans="1:14" ht="15" thickBot="1" x14ac:dyDescent="0.35">
      <c r="A12" s="22"/>
      <c r="B12" s="23" t="s">
        <v>34</v>
      </c>
      <c r="C12" s="24">
        <f t="shared" ref="C12:N12" si="0">SUM(C7:C11)</f>
        <v>3</v>
      </c>
      <c r="D12" s="24">
        <f t="shared" si="0"/>
        <v>27</v>
      </c>
      <c r="E12" s="24">
        <f t="shared" si="0"/>
        <v>0</v>
      </c>
      <c r="F12" s="24">
        <f t="shared" si="0"/>
        <v>0</v>
      </c>
      <c r="G12" s="24">
        <f t="shared" si="0"/>
        <v>0</v>
      </c>
      <c r="H12" s="24">
        <f t="shared" si="0"/>
        <v>0</v>
      </c>
      <c r="I12" s="24">
        <f t="shared" si="0"/>
        <v>2</v>
      </c>
      <c r="J12" s="24">
        <f t="shared" si="0"/>
        <v>15</v>
      </c>
      <c r="K12" s="24">
        <f t="shared" si="0"/>
        <v>1</v>
      </c>
      <c r="L12" s="24">
        <f t="shared" si="0"/>
        <v>84</v>
      </c>
      <c r="M12" s="24">
        <f t="shared" si="0"/>
        <v>6</v>
      </c>
      <c r="N12" s="25">
        <f t="shared" si="0"/>
        <v>126</v>
      </c>
    </row>
    <row r="13" spans="1:14" x14ac:dyDescent="0.3">
      <c r="C13" s="26"/>
      <c r="D13" s="26"/>
      <c r="E13" s="26"/>
      <c r="F13" s="26"/>
      <c r="G13" s="26"/>
      <c r="H13" s="26"/>
      <c r="I13" s="26"/>
      <c r="J13" s="26"/>
      <c r="K13" s="26"/>
      <c r="L13" s="26"/>
      <c r="M13" s="26"/>
      <c r="N13" s="26"/>
    </row>
    <row r="14" spans="1:14" ht="15" thickBot="1" x14ac:dyDescent="0.35">
      <c r="A14" s="10" t="s">
        <v>35</v>
      </c>
    </row>
    <row r="15" spans="1:14" x14ac:dyDescent="0.3">
      <c r="A15" s="11" t="s">
        <v>24</v>
      </c>
      <c r="B15" s="12" t="s">
        <v>25</v>
      </c>
      <c r="C15" s="43" t="s">
        <v>26</v>
      </c>
      <c r="D15" s="44"/>
      <c r="E15" s="43" t="s">
        <v>27</v>
      </c>
      <c r="F15" s="44"/>
      <c r="G15" s="43" t="s">
        <v>28</v>
      </c>
      <c r="H15" s="44"/>
      <c r="I15" s="43" t="s">
        <v>29</v>
      </c>
      <c r="J15" s="44"/>
      <c r="K15" s="43" t="s">
        <v>30</v>
      </c>
      <c r="L15" s="44"/>
      <c r="M15" s="43" t="s">
        <v>31</v>
      </c>
      <c r="N15" s="45"/>
    </row>
    <row r="16" spans="1:14" x14ac:dyDescent="0.3">
      <c r="A16" s="13"/>
      <c r="B16" s="14"/>
      <c r="C16" s="41" t="s">
        <v>32</v>
      </c>
      <c r="D16" s="41"/>
      <c r="E16" s="41" t="s">
        <v>32</v>
      </c>
      <c r="F16" s="41"/>
      <c r="G16" s="41" t="s">
        <v>32</v>
      </c>
      <c r="H16" s="41"/>
      <c r="I16" s="41" t="s">
        <v>32</v>
      </c>
      <c r="J16" s="41"/>
      <c r="K16" s="41" t="s">
        <v>32</v>
      </c>
      <c r="L16" s="41"/>
      <c r="M16" s="41" t="s">
        <v>32</v>
      </c>
      <c r="N16" s="42"/>
    </row>
    <row r="17" spans="1:14" s="51" customFormat="1" x14ac:dyDescent="0.3">
      <c r="A17" s="46">
        <v>1</v>
      </c>
      <c r="B17" s="47" t="s">
        <v>14</v>
      </c>
      <c r="C17" s="52">
        <v>7</v>
      </c>
      <c r="D17" s="52"/>
      <c r="E17" s="52">
        <v>0</v>
      </c>
      <c r="F17" s="52"/>
      <c r="G17" s="52">
        <v>0</v>
      </c>
      <c r="H17" s="52"/>
      <c r="I17" s="52">
        <v>0</v>
      </c>
      <c r="J17" s="52"/>
      <c r="K17" s="52">
        <v>0</v>
      </c>
      <c r="L17" s="52"/>
      <c r="M17" s="53">
        <f>SUM(C17:L17)</f>
        <v>7</v>
      </c>
      <c r="N17" s="54"/>
    </row>
    <row r="18" spans="1:14" x14ac:dyDescent="0.3">
      <c r="A18" s="17">
        <v>2</v>
      </c>
      <c r="B18" s="18"/>
      <c r="C18" s="37"/>
      <c r="D18" s="38"/>
      <c r="E18" s="37"/>
      <c r="F18" s="38"/>
      <c r="G18" s="37"/>
      <c r="H18" s="38"/>
      <c r="I18" s="37"/>
      <c r="J18" s="38"/>
      <c r="K18" s="37"/>
      <c r="L18" s="38"/>
      <c r="M18" s="39">
        <f>SUM(C18:L18)</f>
        <v>0</v>
      </c>
      <c r="N18" s="40"/>
    </row>
    <row r="19" spans="1:14" x14ac:dyDescent="0.3">
      <c r="A19" s="17">
        <v>3</v>
      </c>
      <c r="B19" s="18"/>
      <c r="C19" s="37"/>
      <c r="D19" s="38"/>
      <c r="E19" s="37"/>
      <c r="F19" s="38"/>
      <c r="G19" s="37"/>
      <c r="H19" s="38"/>
      <c r="I19" s="37"/>
      <c r="J19" s="38"/>
      <c r="K19" s="37"/>
      <c r="L19" s="38"/>
      <c r="M19" s="39">
        <f>SUM(C19:L19)</f>
        <v>0</v>
      </c>
      <c r="N19" s="40"/>
    </row>
    <row r="20" spans="1:14" x14ac:dyDescent="0.3">
      <c r="A20" s="17">
        <v>3</v>
      </c>
      <c r="B20" s="18"/>
      <c r="C20" s="37"/>
      <c r="D20" s="38"/>
      <c r="E20" s="37"/>
      <c r="F20" s="38"/>
      <c r="G20" s="37"/>
      <c r="H20" s="38"/>
      <c r="I20" s="37"/>
      <c r="J20" s="38"/>
      <c r="K20" s="37"/>
      <c r="L20" s="38"/>
      <c r="M20" s="39">
        <f>SUM(C20:L20)</f>
        <v>0</v>
      </c>
      <c r="N20" s="40"/>
    </row>
    <row r="21" spans="1:14" x14ac:dyDescent="0.3">
      <c r="A21" s="17">
        <v>4</v>
      </c>
      <c r="B21" s="18"/>
      <c r="C21" s="37"/>
      <c r="D21" s="38"/>
      <c r="E21" s="37"/>
      <c r="F21" s="38"/>
      <c r="G21" s="37"/>
      <c r="H21" s="38"/>
      <c r="I21" s="37"/>
      <c r="J21" s="38"/>
      <c r="K21" s="37"/>
      <c r="L21" s="38"/>
      <c r="M21" s="39">
        <f>SUM(C21:L21)</f>
        <v>0</v>
      </c>
      <c r="N21" s="40"/>
    </row>
    <row r="22" spans="1:14" ht="15" thickBot="1" x14ac:dyDescent="0.35">
      <c r="A22" s="22"/>
      <c r="B22" s="23" t="s">
        <v>34</v>
      </c>
      <c r="C22" s="35">
        <f>SUM(C17:D21)</f>
        <v>7</v>
      </c>
      <c r="D22" s="35"/>
      <c r="E22" s="35">
        <f>SUM(E17:F21)</f>
        <v>0</v>
      </c>
      <c r="F22" s="35"/>
      <c r="G22" s="35">
        <f>SUM(G17:H21)</f>
        <v>0</v>
      </c>
      <c r="H22" s="35"/>
      <c r="I22" s="35">
        <f>SUM(I17:J21)</f>
        <v>0</v>
      </c>
      <c r="J22" s="35"/>
      <c r="K22" s="35">
        <f>SUM(K17:L21)</f>
        <v>0</v>
      </c>
      <c r="L22" s="35"/>
      <c r="M22" s="35">
        <f>SUM(M17:N21)</f>
        <v>7</v>
      </c>
      <c r="N22" s="36"/>
    </row>
  </sheetData>
  <mergeCells count="54">
    <mergeCell ref="M5:N5"/>
    <mergeCell ref="C5:D5"/>
    <mergeCell ref="E5:F5"/>
    <mergeCell ref="G5:H5"/>
    <mergeCell ref="I5:J5"/>
    <mergeCell ref="K5:L5"/>
    <mergeCell ref="M16:N16"/>
    <mergeCell ref="C15:D15"/>
    <mergeCell ref="E15:F15"/>
    <mergeCell ref="G15:H15"/>
    <mergeCell ref="I15:J15"/>
    <mergeCell ref="K15:L15"/>
    <mergeCell ref="M15:N15"/>
    <mergeCell ref="C16:D16"/>
    <mergeCell ref="E16:F16"/>
    <mergeCell ref="G16:H16"/>
    <mergeCell ref="I16:J16"/>
    <mergeCell ref="K16:L16"/>
    <mergeCell ref="M18:N18"/>
    <mergeCell ref="C17:D17"/>
    <mergeCell ref="E17:F17"/>
    <mergeCell ref="G17:H17"/>
    <mergeCell ref="I17:J17"/>
    <mergeCell ref="K17:L17"/>
    <mergeCell ref="M17:N17"/>
    <mergeCell ref="C18:D18"/>
    <mergeCell ref="E18:F18"/>
    <mergeCell ref="G18:H18"/>
    <mergeCell ref="I18:J18"/>
    <mergeCell ref="K18:L18"/>
    <mergeCell ref="M20:N20"/>
    <mergeCell ref="C19:D19"/>
    <mergeCell ref="E19:F19"/>
    <mergeCell ref="G19:H19"/>
    <mergeCell ref="I19:J19"/>
    <mergeCell ref="K19:L19"/>
    <mergeCell ref="M19:N19"/>
    <mergeCell ref="C20:D20"/>
    <mergeCell ref="E20:F20"/>
    <mergeCell ref="G20:H20"/>
    <mergeCell ref="I20:J20"/>
    <mergeCell ref="K20:L20"/>
    <mergeCell ref="M22:N22"/>
    <mergeCell ref="C21:D21"/>
    <mergeCell ref="E21:F21"/>
    <mergeCell ref="G21:H21"/>
    <mergeCell ref="I21:J21"/>
    <mergeCell ref="K21:L21"/>
    <mergeCell ref="M21:N21"/>
    <mergeCell ref="C22:D22"/>
    <mergeCell ref="E22:F22"/>
    <mergeCell ref="G22:H22"/>
    <mergeCell ref="I22:J22"/>
    <mergeCell ref="K22:L2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0"/>
  <sheetViews>
    <sheetView tabSelected="1" topLeftCell="A12" zoomScale="90" zoomScaleNormal="90" workbookViewId="0">
      <selection activeCell="L15" sqref="L15"/>
    </sheetView>
  </sheetViews>
  <sheetFormatPr defaultRowHeight="14.4" x14ac:dyDescent="0.3"/>
  <cols>
    <col min="1" max="1" width="6.88671875" bestFit="1" customWidth="1"/>
    <col min="2" max="2" width="10.5546875" bestFit="1" customWidth="1"/>
    <col min="3" max="3" width="12" customWidth="1"/>
    <col min="4" max="4" width="11.88671875" customWidth="1"/>
    <col min="5" max="5" width="11.77734375" customWidth="1"/>
    <col min="6" max="6" width="4" customWidth="1"/>
    <col min="7" max="7" width="12.10937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customWidth="1"/>
  </cols>
  <sheetData>
    <row r="1" spans="1:14" ht="23.4" x14ac:dyDescent="0.45">
      <c r="C1" s="1" t="s">
        <v>22</v>
      </c>
    </row>
    <row r="2" spans="1:14" ht="15" thickBot="1" x14ac:dyDescent="0.35"/>
    <row r="3" spans="1:14" ht="15" thickBot="1" x14ac:dyDescent="0.35">
      <c r="A3" s="2" t="s">
        <v>0</v>
      </c>
      <c r="B3" s="3" t="s">
        <v>1</v>
      </c>
      <c r="C3" s="3" t="s">
        <v>2</v>
      </c>
      <c r="D3" s="3" t="s">
        <v>3</v>
      </c>
      <c r="E3" s="3" t="s">
        <v>4</v>
      </c>
      <c r="F3" s="3" t="s">
        <v>5</v>
      </c>
      <c r="G3" s="3" t="s">
        <v>6</v>
      </c>
      <c r="H3" s="3" t="s">
        <v>7</v>
      </c>
      <c r="I3" s="3" t="s">
        <v>8</v>
      </c>
      <c r="J3" s="3" t="s">
        <v>9</v>
      </c>
      <c r="K3" s="3" t="s">
        <v>10</v>
      </c>
      <c r="L3" s="3" t="s">
        <v>11</v>
      </c>
      <c r="M3" s="3" t="s">
        <v>12</v>
      </c>
      <c r="N3" s="4" t="s">
        <v>13</v>
      </c>
    </row>
    <row r="4" spans="1:14" ht="124.2" customHeight="1" x14ac:dyDescent="0.3">
      <c r="A4" s="6">
        <v>2024</v>
      </c>
      <c r="B4" s="6">
        <v>1</v>
      </c>
      <c r="C4" s="7">
        <v>45303</v>
      </c>
      <c r="D4" s="7">
        <v>45306</v>
      </c>
      <c r="E4" s="6" t="s">
        <v>14</v>
      </c>
      <c r="F4" s="6" t="s">
        <v>15</v>
      </c>
      <c r="G4" s="6" t="s">
        <v>16</v>
      </c>
      <c r="H4" s="6">
        <v>15</v>
      </c>
      <c r="I4" s="6" t="s">
        <v>17</v>
      </c>
      <c r="J4" s="6" t="s">
        <v>18</v>
      </c>
      <c r="K4" s="8" t="s">
        <v>49</v>
      </c>
      <c r="L4" s="9" t="s">
        <v>41</v>
      </c>
      <c r="M4" s="6" t="s">
        <v>19</v>
      </c>
      <c r="N4" s="5" t="s">
        <v>20</v>
      </c>
    </row>
    <row r="5" spans="1:14" ht="72" x14ac:dyDescent="0.3">
      <c r="A5" s="28">
        <v>2024</v>
      </c>
      <c r="B5" s="28">
        <v>1</v>
      </c>
      <c r="C5" s="29">
        <v>45307</v>
      </c>
      <c r="D5" s="29">
        <v>45307</v>
      </c>
      <c r="E5" s="28" t="s">
        <v>14</v>
      </c>
      <c r="F5" s="28" t="s">
        <v>36</v>
      </c>
      <c r="G5" s="28" t="s">
        <v>37</v>
      </c>
      <c r="H5" s="28">
        <v>4</v>
      </c>
      <c r="I5" s="28" t="s">
        <v>17</v>
      </c>
      <c r="J5" s="28" t="s">
        <v>38</v>
      </c>
      <c r="K5" s="27" t="s">
        <v>40</v>
      </c>
      <c r="L5" s="30" t="s">
        <v>39</v>
      </c>
      <c r="M5" s="6" t="s">
        <v>19</v>
      </c>
      <c r="N5" s="5" t="s">
        <v>20</v>
      </c>
    </row>
    <row r="6" spans="1:14" ht="86.4" x14ac:dyDescent="0.3">
      <c r="A6" s="28">
        <v>2024</v>
      </c>
      <c r="B6" s="28">
        <v>1</v>
      </c>
      <c r="C6" s="33">
        <v>45334</v>
      </c>
      <c r="D6" s="29">
        <v>45335</v>
      </c>
      <c r="E6" s="28" t="s">
        <v>14</v>
      </c>
      <c r="F6" s="28" t="s">
        <v>42</v>
      </c>
      <c r="G6" s="28" t="s">
        <v>43</v>
      </c>
      <c r="H6" s="34">
        <v>84</v>
      </c>
      <c r="I6" s="28" t="s">
        <v>17</v>
      </c>
      <c r="J6" s="28" t="s">
        <v>44</v>
      </c>
      <c r="K6" s="27" t="s">
        <v>64</v>
      </c>
      <c r="L6" s="30" t="s">
        <v>39</v>
      </c>
      <c r="M6" s="6" t="s">
        <v>19</v>
      </c>
      <c r="N6" s="5" t="s">
        <v>20</v>
      </c>
    </row>
    <row r="7" spans="1:14" ht="59.4" customHeight="1" x14ac:dyDescent="0.3">
      <c r="A7" s="31">
        <v>2024</v>
      </c>
      <c r="B7" s="31">
        <v>1</v>
      </c>
      <c r="C7" s="32">
        <v>45324</v>
      </c>
      <c r="D7" s="32">
        <v>45341</v>
      </c>
      <c r="E7" s="31" t="s">
        <v>14</v>
      </c>
      <c r="F7" s="31" t="s">
        <v>36</v>
      </c>
      <c r="G7" s="31" t="s">
        <v>37</v>
      </c>
      <c r="H7" s="31">
        <v>11</v>
      </c>
      <c r="I7" s="31" t="s">
        <v>17</v>
      </c>
      <c r="J7" s="31" t="s">
        <v>38</v>
      </c>
      <c r="K7" s="27" t="s">
        <v>46</v>
      </c>
      <c r="L7" s="30" t="s">
        <v>39</v>
      </c>
      <c r="M7" s="6" t="s">
        <v>19</v>
      </c>
      <c r="N7" s="5" t="s">
        <v>20</v>
      </c>
    </row>
    <row r="8" spans="1:14" ht="57.6" x14ac:dyDescent="0.3">
      <c r="A8" s="28">
        <v>2024</v>
      </c>
      <c r="B8" s="28">
        <v>1</v>
      </c>
      <c r="C8" s="29">
        <v>45330</v>
      </c>
      <c r="D8" s="29">
        <v>45341</v>
      </c>
      <c r="E8" s="28" t="s">
        <v>14</v>
      </c>
      <c r="F8" s="28" t="s">
        <v>47</v>
      </c>
      <c r="G8" s="28" t="s">
        <v>48</v>
      </c>
      <c r="H8" s="28">
        <v>2</v>
      </c>
      <c r="I8" s="28" t="s">
        <v>17</v>
      </c>
      <c r="J8" s="28" t="s">
        <v>18</v>
      </c>
      <c r="K8" s="27" t="s">
        <v>51</v>
      </c>
      <c r="L8" s="30" t="s">
        <v>39</v>
      </c>
      <c r="M8" s="6" t="s">
        <v>19</v>
      </c>
      <c r="N8" s="5" t="s">
        <v>20</v>
      </c>
    </row>
    <row r="9" spans="1:14" ht="72" x14ac:dyDescent="0.3">
      <c r="A9" s="31">
        <v>2024</v>
      </c>
      <c r="B9" s="31">
        <v>1</v>
      </c>
      <c r="C9" s="32">
        <v>45333</v>
      </c>
      <c r="D9" s="32">
        <v>45341</v>
      </c>
      <c r="E9" s="31" t="s">
        <v>14</v>
      </c>
      <c r="F9" s="31" t="s">
        <v>15</v>
      </c>
      <c r="G9" s="31" t="s">
        <v>16</v>
      </c>
      <c r="H9" s="31">
        <v>10</v>
      </c>
      <c r="I9" s="31" t="s">
        <v>17</v>
      </c>
      <c r="J9" s="31" t="s">
        <v>18</v>
      </c>
      <c r="K9" s="27" t="s">
        <v>57</v>
      </c>
      <c r="L9" s="30" t="s">
        <v>39</v>
      </c>
      <c r="M9" s="6" t="s">
        <v>19</v>
      </c>
      <c r="N9" s="5" t="s">
        <v>20</v>
      </c>
    </row>
    <row r="10" spans="1:14" ht="57.6" x14ac:dyDescent="0.3">
      <c r="A10" s="31">
        <v>2024</v>
      </c>
      <c r="B10" s="31">
        <v>1</v>
      </c>
      <c r="C10" s="32">
        <v>45302</v>
      </c>
      <c r="D10" s="32">
        <v>45341</v>
      </c>
      <c r="E10" s="31" t="s">
        <v>14</v>
      </c>
      <c r="F10" s="31" t="s">
        <v>15</v>
      </c>
      <c r="G10" s="31" t="s">
        <v>50</v>
      </c>
      <c r="H10" s="31">
        <v>0</v>
      </c>
      <c r="I10" s="31" t="s">
        <v>17</v>
      </c>
      <c r="J10" s="31" t="s">
        <v>18</v>
      </c>
      <c r="K10" s="27" t="s">
        <v>52</v>
      </c>
      <c r="L10" s="27" t="s">
        <v>53</v>
      </c>
      <c r="M10" s="6" t="s">
        <v>19</v>
      </c>
      <c r="N10" s="5" t="s">
        <v>20</v>
      </c>
    </row>
    <row r="11" spans="1:14" ht="223.8" customHeight="1" x14ac:dyDescent="0.3">
      <c r="A11" s="31">
        <v>2024</v>
      </c>
      <c r="B11" s="31">
        <v>1</v>
      </c>
      <c r="C11" s="32">
        <v>45337</v>
      </c>
      <c r="D11" s="32">
        <v>45343</v>
      </c>
      <c r="E11" s="31" t="s">
        <v>14</v>
      </c>
      <c r="F11" s="31" t="s">
        <v>47</v>
      </c>
      <c r="G11" s="31" t="s">
        <v>54</v>
      </c>
      <c r="H11" s="31">
        <v>0</v>
      </c>
      <c r="I11" s="31" t="s">
        <v>17</v>
      </c>
      <c r="J11" s="31" t="s">
        <v>18</v>
      </c>
      <c r="K11" s="27" t="s">
        <v>60</v>
      </c>
      <c r="L11" s="27" t="s">
        <v>61</v>
      </c>
      <c r="M11" s="31" t="s">
        <v>19</v>
      </c>
      <c r="N11" s="5" t="s">
        <v>20</v>
      </c>
    </row>
    <row r="12" spans="1:14" ht="100.8" x14ac:dyDescent="0.3">
      <c r="A12" s="31">
        <v>2024</v>
      </c>
      <c r="B12" s="31">
        <v>1</v>
      </c>
      <c r="C12" s="32">
        <v>45337</v>
      </c>
      <c r="D12" s="32">
        <v>45343</v>
      </c>
      <c r="E12" s="31" t="s">
        <v>14</v>
      </c>
      <c r="F12" s="31" t="s">
        <v>47</v>
      </c>
      <c r="G12" s="31" t="s">
        <v>48</v>
      </c>
      <c r="H12" s="31">
        <v>0</v>
      </c>
      <c r="I12" s="31" t="s">
        <v>17</v>
      </c>
      <c r="J12" s="31" t="s">
        <v>18</v>
      </c>
      <c r="K12" s="27" t="s">
        <v>62</v>
      </c>
      <c r="L12" s="27" t="s">
        <v>63</v>
      </c>
      <c r="M12" s="31" t="s">
        <v>19</v>
      </c>
      <c r="N12" s="5" t="s">
        <v>20</v>
      </c>
    </row>
    <row r="13" spans="1:14" ht="100.8" x14ac:dyDescent="0.3">
      <c r="A13" s="31">
        <v>2024</v>
      </c>
      <c r="B13" s="31">
        <v>1</v>
      </c>
      <c r="C13" s="32">
        <v>45337</v>
      </c>
      <c r="D13" s="32">
        <v>45343</v>
      </c>
      <c r="E13" s="31" t="s">
        <v>14</v>
      </c>
      <c r="F13" s="31" t="s">
        <v>47</v>
      </c>
      <c r="G13" s="31" t="s">
        <v>48</v>
      </c>
      <c r="H13" s="31">
        <v>0</v>
      </c>
      <c r="I13" s="31" t="s">
        <v>17</v>
      </c>
      <c r="J13" s="31" t="s">
        <v>18</v>
      </c>
      <c r="K13" s="27" t="s">
        <v>62</v>
      </c>
      <c r="L13" s="27" t="s">
        <v>63</v>
      </c>
      <c r="M13" s="31" t="s">
        <v>19</v>
      </c>
      <c r="N13" s="5" t="s">
        <v>20</v>
      </c>
    </row>
    <row r="14" spans="1:14" ht="100.8" x14ac:dyDescent="0.3">
      <c r="A14" s="31">
        <v>2024</v>
      </c>
      <c r="B14" s="31">
        <v>1</v>
      </c>
      <c r="C14" s="32">
        <v>45337</v>
      </c>
      <c r="D14" s="32">
        <v>45343</v>
      </c>
      <c r="E14" s="31" t="s">
        <v>14</v>
      </c>
      <c r="F14" s="31" t="s">
        <v>47</v>
      </c>
      <c r="G14" s="31" t="s">
        <v>48</v>
      </c>
      <c r="H14" s="31">
        <v>0</v>
      </c>
      <c r="I14" s="31" t="s">
        <v>17</v>
      </c>
      <c r="J14" s="31" t="s">
        <v>18</v>
      </c>
      <c r="K14" s="27" t="s">
        <v>62</v>
      </c>
      <c r="L14" s="27" t="s">
        <v>63</v>
      </c>
      <c r="M14" s="31" t="s">
        <v>19</v>
      </c>
      <c r="N14" s="5" t="s">
        <v>20</v>
      </c>
    </row>
    <row r="15" spans="1:14" ht="138" customHeight="1" x14ac:dyDescent="0.3">
      <c r="A15" s="31">
        <v>2024</v>
      </c>
      <c r="B15" s="31">
        <v>1</v>
      </c>
      <c r="C15" s="32">
        <v>45335</v>
      </c>
      <c r="D15" s="32">
        <v>45343</v>
      </c>
      <c r="E15" s="31" t="s">
        <v>14</v>
      </c>
      <c r="F15" s="31" t="s">
        <v>47</v>
      </c>
      <c r="G15" s="31" t="s">
        <v>48</v>
      </c>
      <c r="H15" s="31">
        <v>0</v>
      </c>
      <c r="I15" s="31" t="s">
        <v>17</v>
      </c>
      <c r="J15" s="31" t="s">
        <v>18</v>
      </c>
      <c r="K15" s="27" t="s">
        <v>59</v>
      </c>
      <c r="L15" s="27" t="s">
        <v>58</v>
      </c>
      <c r="M15" s="31" t="s">
        <v>19</v>
      </c>
      <c r="N15" s="5" t="s">
        <v>20</v>
      </c>
    </row>
    <row r="16" spans="1:14" ht="63" customHeight="1" x14ac:dyDescent="0.3">
      <c r="A16" s="31">
        <v>2024</v>
      </c>
      <c r="B16" s="31">
        <v>1</v>
      </c>
      <c r="C16" s="32">
        <v>45337</v>
      </c>
      <c r="D16" s="32">
        <v>45343</v>
      </c>
      <c r="E16" s="31" t="s">
        <v>14</v>
      </c>
      <c r="F16" s="31" t="s">
        <v>47</v>
      </c>
      <c r="G16" s="31" t="s">
        <v>55</v>
      </c>
      <c r="H16" s="31">
        <v>0</v>
      </c>
      <c r="I16" s="31" t="s">
        <v>17</v>
      </c>
      <c r="J16" s="31" t="s">
        <v>18</v>
      </c>
      <c r="K16" s="27" t="s">
        <v>56</v>
      </c>
      <c r="L16" s="27" t="s">
        <v>45</v>
      </c>
      <c r="M16" s="31" t="s">
        <v>19</v>
      </c>
      <c r="N16" s="5" t="s">
        <v>20</v>
      </c>
    </row>
    <row r="17" spans="1:14" x14ac:dyDescent="0.3">
      <c r="A17" s="31">
        <v>2024</v>
      </c>
      <c r="B17" s="31"/>
      <c r="C17" s="31"/>
      <c r="D17" s="31"/>
      <c r="E17" s="31"/>
      <c r="F17" s="31"/>
      <c r="G17" s="31"/>
      <c r="H17" s="31"/>
      <c r="I17" s="31"/>
      <c r="J17" s="31"/>
      <c r="K17" s="27"/>
      <c r="L17" s="27"/>
      <c r="M17" s="31"/>
      <c r="N17" s="31"/>
    </row>
    <row r="18" spans="1:14" x14ac:dyDescent="0.3">
      <c r="A18" s="31">
        <v>2024</v>
      </c>
      <c r="B18" s="31"/>
      <c r="C18" s="31"/>
      <c r="D18" s="31"/>
      <c r="E18" s="31"/>
      <c r="F18" s="31"/>
      <c r="G18" s="31"/>
      <c r="H18" s="31"/>
      <c r="I18" s="31"/>
      <c r="J18" s="31"/>
      <c r="K18" s="27"/>
      <c r="L18" s="27"/>
      <c r="M18" s="31"/>
      <c r="N18" s="31"/>
    </row>
    <row r="19" spans="1:14" x14ac:dyDescent="0.3">
      <c r="A19" s="31">
        <v>2024</v>
      </c>
      <c r="B19" s="31"/>
      <c r="C19" s="31"/>
      <c r="D19" s="31"/>
      <c r="E19" s="31"/>
      <c r="F19" s="31"/>
      <c r="G19" s="31"/>
      <c r="H19" s="31"/>
      <c r="I19" s="31"/>
      <c r="J19" s="31"/>
      <c r="K19" s="27"/>
      <c r="L19" s="27"/>
      <c r="M19" s="31"/>
      <c r="N19" s="31"/>
    </row>
    <row r="20" spans="1:14" x14ac:dyDescent="0.3">
      <c r="A20" s="31">
        <v>2024</v>
      </c>
      <c r="B20" s="31"/>
      <c r="C20" s="31"/>
      <c r="D20" s="31"/>
      <c r="E20" s="31"/>
      <c r="F20" s="31"/>
      <c r="G20" s="31"/>
      <c r="H20" s="31"/>
      <c r="I20" s="31"/>
      <c r="J20" s="31"/>
      <c r="K20" s="27"/>
      <c r="L20" s="27"/>
      <c r="M20" s="31"/>
      <c r="N20" s="31"/>
    </row>
  </sheetData>
  <autoFilter ref="A3:N20" xr:uid="{00000000-0001-0000-00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2024</vt:lpstr>
      <vt:lpstr>LIste accidents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Verast Sylvain</cp:lastModifiedBy>
  <dcterms:created xsi:type="dcterms:W3CDTF">2015-06-05T18:17:20Z</dcterms:created>
  <dcterms:modified xsi:type="dcterms:W3CDTF">2024-03-04T13:07:16Z</dcterms:modified>
</cp:coreProperties>
</file>