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voorbereidingen opendeur 2022\RA opendeur\finale RA en veiligheidsplan integration day 04 Sep 22 Gavere\"/>
    </mc:Choice>
  </mc:AlternateContent>
  <bookViews>
    <workbookView xWindow="-12" yWindow="-12" windowWidth="15600" windowHeight="7812"/>
  </bookViews>
  <sheets>
    <sheet name="Sheet1" sheetId="1" r:id="rId1"/>
    <sheet name="Sheet2" sheetId="2" r:id="rId2"/>
  </sheets>
  <calcPr calcId="162913"/>
</workbook>
</file>

<file path=xl/calcChain.xml><?xml version="1.0" encoding="utf-8"?>
<calcChain xmlns="http://schemas.openxmlformats.org/spreadsheetml/2006/main">
  <c r="L5" i="1" l="1"/>
  <c r="M5" i="1" s="1"/>
  <c r="F5" i="1"/>
  <c r="G5" i="1" s="1"/>
  <c r="L8" i="1" l="1"/>
  <c r="M8" i="1" s="1"/>
  <c r="F8" i="1"/>
  <c r="G8" i="1" s="1"/>
  <c r="L6" i="1" l="1"/>
  <c r="M6" i="1" s="1"/>
  <c r="F6" i="1"/>
  <c r="G6" i="1" s="1"/>
  <c r="L9" i="1" l="1"/>
  <c r="M9" i="1" s="1"/>
  <c r="F9" i="1"/>
  <c r="G9" i="1" s="1"/>
  <c r="L10" i="1"/>
  <c r="M10" i="1" s="1"/>
  <c r="F10" i="1"/>
  <c r="G10" i="1" s="1"/>
  <c r="L12" i="1"/>
  <c r="M12" i="1" s="1"/>
  <c r="F12" i="1"/>
  <c r="G12" i="1" s="1"/>
  <c r="L7" i="1"/>
  <c r="M7" i="1" s="1"/>
  <c r="F7" i="1"/>
  <c r="G7" i="1" s="1"/>
  <c r="L11" i="1" l="1"/>
  <c r="M11" i="1" s="1"/>
  <c r="F11" i="1"/>
  <c r="G11" i="1" s="1"/>
  <c r="L4" i="1"/>
  <c r="M4" i="1" s="1"/>
  <c r="F4" i="1"/>
  <c r="G4" i="1" s="1"/>
</calcChain>
</file>

<file path=xl/sharedStrings.xml><?xml version="1.0" encoding="utf-8"?>
<sst xmlns="http://schemas.openxmlformats.org/spreadsheetml/2006/main" count="82" uniqueCount="73">
  <si>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</si>
  <si>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</si>
  <si>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</si>
  <si>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</si>
  <si>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</si>
  <si>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</si>
  <si>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</si>
  <si>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</si>
  <si>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</si>
  <si>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</si>
  <si>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</si>
  <si>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</si>
  <si>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</si>
  <si>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</si>
  <si>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</si>
  <si>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</si>
  <si>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</si>
  <si>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</si>
  <si>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</si>
  <si>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</si>
  <si>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</si>
  <si>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</si>
  <si>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</si>
  <si>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</si>
  <si>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</si>
  <si>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</si>
  <si>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</si>
  <si>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</si>
  <si>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</si>
  <si>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</si>
  <si>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</si>
  <si>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</si>
  <si>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</si>
  <si>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</si>
  <si>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</si>
  <si>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</si>
  <si>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</si>
  <si>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</si>
  <si>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</si>
  <si>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</si>
  <si>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</si>
  <si>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</si>
  <si>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</si>
  <si>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</si>
  <si>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</si>
  <si>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</si>
  <si>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</si>
  <si>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</si>
  <si>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</si>
  <si>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</si>
  <si>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</si>
  <si>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 xml:space="preserve">Effect van de schade/letsel/slechte publiciteit </t>
  </si>
  <si>
    <t>titel RIE Survie stand</t>
  </si>
  <si>
    <t>Brand</t>
  </si>
  <si>
    <t>Nummer</t>
  </si>
  <si>
    <t>Preventiemaatregelen</t>
  </si>
  <si>
    <t>inademen van rook</t>
  </si>
  <si>
    <t>Oplopen van brandwonden/snijwonden</t>
  </si>
  <si>
    <t>bezorgdheid toeschouwers</t>
  </si>
  <si>
    <t>Borden met info worden geplaatst, voorafgaande Bfg wordt gegeven. Tijdens de uitleg van de activiteit aan de toeschouwers wordt het aspect veiligheid ook voldoende benadrukt.</t>
  </si>
  <si>
    <t>struikelgevaar</t>
  </si>
  <si>
    <t>onvoldoende evacuatiemogelijkheden</t>
  </si>
  <si>
    <t>Slechte weersomstandigheden</t>
  </si>
  <si>
    <t>onvoldoende kennis bij het personeel van de te nemen acties bij calamiteiten</t>
  </si>
  <si>
    <t>onvoldoende voorzieningen voor het personeel</t>
  </si>
  <si>
    <t xml:space="preserve">Er is voldoende aflossing voorzien voor het personeel.
Bij warm weer wordt extra water voorzien.
Het benodigde materiaal (Incl PBM, CBM, …..) zal OP TIJD aangevraagd en voorzien worden.
Bij het uitvoeren van verwijderingswerken van vegetatie (bomen, struiken, takken, ...) zal beroep gedaan worden op deskundig personeel (Bv. Gn).
</t>
  </si>
  <si>
    <t>Uitvoerders hebben een veiligheidsbriefing ontvangen en kennen de acties te ondernemen bij eventuele calamiteit of brand en zijn op de hoogte van het alcoholverbod.
Indien men de hulpdiensten moet verwittigen met GSM zal vooraf het bereik gecontroleerd worden op de plaats van de activiteit.
De vuurvergunning wordt vooraf ingevuld en strikt nageleefd.
Een gevormde insctructeur is aanwezig op de stand en geeft de nodige initiatielessen aan de andere uitvoerders en ziet nauwlettend toe op de activiteiten.
Deze risicoanalyse zal voor de aanvang van de activiteiten aan alle uitvoerders duidelijk gecommuniceerd worden.</t>
  </si>
  <si>
    <t xml:space="preserve">Obstakels, uitstekende wortels of andere oneffenheden worden verwijderd of opvallend gemarkeerd (fluo) zodoende het struikelgevaar voor uitvoerenden en publiek wordt vermeden.
De in en out zijn gescheiden, ruim en gemarkeerd t.v.v. een vlotte doorgang van het publiek.
</t>
  </si>
  <si>
    <r>
      <rPr>
        <u/>
        <sz val="11"/>
        <rFont val="Calibri"/>
        <family val="2"/>
        <scheme val="minor"/>
      </rPr>
      <t>Uitvoerders:</t>
    </r>
    <r>
      <rPr>
        <sz val="11"/>
        <rFont val="Calibri"/>
        <family val="2"/>
        <scheme val="minor"/>
      </rPr>
      <t xml:space="preserve">
men draagt geen fleeze of kunstoffen regenjassen of andere gemakkelijk brandbare/smeltende materialen en juwelen bij het ontsteken van het vuur.
Er is in de onmiddellijke omgeving water beschikbaar om voor afkoeling van brandwonden te voorzien.
Een medische trousse is voorzien op de stand. Een EHBO post met Med Sp is aanwezig in de nabijheid (naast MG03).
handschoenen en bottinen worden gedragen.
</t>
    </r>
    <r>
      <rPr>
        <u/>
        <sz val="11"/>
        <rFont val="Calibri"/>
        <family val="2"/>
        <scheme val="minor"/>
      </rPr>
      <t>toeschouwers:</t>
    </r>
    <r>
      <rPr>
        <sz val="11"/>
        <rFont val="Calibri"/>
        <family val="2"/>
        <scheme val="minor"/>
      </rPr>
      <t xml:space="preserve">
deze staan op een veilige afstand van 2 meter van het vuur.
Publiek zijn enkel toeschouwer en GEEN uitvoerders.
In de shelter (welke vrij toegankelijk is voor het publiek) wordt er GEEN vuur aangestoken.</t>
    </r>
  </si>
  <si>
    <t>De rook kan opwaarts vrij geventileerd worden zodoende omstaanders en uitvoerders zo weinig mogelijk rook inademen.
Enkel organisch (droog) en geschikt materiaal  wordt gebruikt bij het vuur en er wordt rekening gehouden met de windrichting en windsterkte.</t>
  </si>
  <si>
    <t>Voldoende aantal en voldoende ruime evacuatiewegen (Min 2) zijn er om zowel uitvoerders als publiek te laten evacueren. 
Toegangswegen zijn vrij voor eventuele tussen komst van de hulpdiensten.
De verzamelplaats (tussen MG20 en MG18) is duidelijk zichtbaar en bereikbaar.</t>
  </si>
  <si>
    <t>Bij een windkracht van meer dan 5 Beaufort (= vrij krachtige wind van 29-38 Km/Hr) zal de activiteit niet doorgaan.</t>
  </si>
  <si>
    <t xml:space="preserve">Het vuur is op 2 meter van het publiek en het publiek staat achter dranghekkens of andere afbakeningen.
2 gekeurde brandblussers (poeder of schuim) zijn voorzien bij de stand en 1 aangesloten brandslang ligt klaar nabij de stand. Deze zijn duidelijk zichtbaar en vrij van obstakels.
Er wordt enkel droog, niet-behandeld hout en eventueel aansteekblokken gebruikt als brandstof (geen benzine, gasolie of andere brandstoffen).
De ondergrond is onbrandbaar (zand en vrij van vegetatie) en de onmiddellijke omgeving bestaat uit onbrandbaar materiaal (één meter rond het vuur) of bevochtigd. Eventuele vegetatie rond en boven het vuur wordt op voorhand verwijderd.
Bij installatie van parachute boven het vuur wordt deze op een veilige afstand gehangen zodoende deze niet kan smelten of geen vuur kan vatten.
Na de activiteit wordt het vuur gedoofd door het besprenkelen van  water en/of afdekken met voldoende nat zand en zal er tot een half uur nadien iemand aanwezig zijn om eventueel in te grijpen bij nasmeulende resten. Deze persoon zal ook de onmiddellijke omgeving inspecteren.
Het vuur wordt nooit onbeheerd achter gelaten.
Min 6 meter van gebouwen verwijderd.
Een voorafgaande rondgang met de brandweer zal uitgevoerd worden en de richtlijnen in het brandweerverslag zullen strikt uitgevoerd worden.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</si>
</sst>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sz val="10"/>
      <color theme="1"/>
      <name val="Times New Roman"/>
      <family val="1"/>
    </font>
    <font>
      <sz val="11"/>
      <color theme="1"/>
      <name val="Calibri"/>
      <family val="2"/>
      <scheme val="minor"/>
    </font>
    <font>
      <sz val="11"/>
      <name val="Calibri"/>
      <family val="2"/>
      <scheme val="minor"/>
    </font>
    <font>
      <sz val="18"/>
      <name val="Calibri"/>
      <family val="2"/>
      <scheme val="minor"/>
    </font>
    <font>
      <sz val="14"/>
      <name val="Times New Roman"/>
      <family val="1"/>
    </font>
    <font>
      <sz val="16"/>
      <name val="Times New Roman"/>
      <family val="1"/>
    </font>
    <font>
      <b/>
      <sz val="10"/>
      <name val="Times New Roman"/>
      <family val="1"/>
    </font>
    <font>
      <b/>
      <u/>
      <sz val="10"/>
      <name val="Times New Roman"/>
      <family val="1"/>
    </font>
    <font>
      <b/>
      <sz val="11"/>
      <name val="Calibri"/>
      <family val="2"/>
      <scheme val="minor"/>
    </font>
    <font>
      <u/>
      <sz val="11"/>
      <name val="Calibri"/>
      <family val="2"/>
      <scheme val="minor"/>
    </font>
    <font>
      <b/>
      <sz val="12"/>
      <name val="Calibri"/>
      <family val="2"/>
      <scheme val="minor"/>
    </font>
    <font>
      <sz val="12"/>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s>
  <cellStyleXfs count="2">
    <xf numFmtId="0" fontId="0" fillId="0" borderId="0"/>
    <xf numFmtId="0" fontId="3" fillId="4" borderId="3">
      <alignment vertical="top" wrapText="1"/>
    </xf>
  </cellStyleXfs>
  <cellXfs count="46">
    <xf numFmtId="0" fontId="0" fillId="0" borderId="0" xfId="0"/>
    <xf numFmtId="0" fontId="2" fillId="0" borderId="0" xfId="0" applyFont="1" applyAlignment="1">
      <alignment horizontal="center" vertical="center"/>
    </xf>
    <xf numFmtId="0" fontId="0" fillId="0" borderId="0" xfId="0" applyAlignment="1">
      <alignment horizontal="center"/>
    </xf>
    <xf numFmtId="0" fontId="0" fillId="4" borderId="0" xfId="0" applyFill="1" applyAlignment="1">
      <alignment horizontal="center"/>
    </xf>
    <xf numFmtId="0" fontId="3" fillId="4" borderId="3" xfId="1">
      <alignment vertical="top" wrapText="1"/>
    </xf>
    <xf numFmtId="0" fontId="0" fillId="4" borderId="3" xfId="1" applyFont="1">
      <alignment vertical="top" wrapText="1"/>
    </xf>
    <xf numFmtId="0" fontId="1" fillId="0" borderId="2" xfId="0" applyFont="1" applyBorder="1"/>
    <xf numFmtId="0" fontId="1" fillId="0" borderId="2" xfId="0" applyFont="1" applyFill="1" applyBorder="1"/>
    <xf numFmtId="0" fontId="0" fillId="0" borderId="6" xfId="0" applyBorder="1"/>
    <xf numFmtId="0" fontId="0" fillId="0" borderId="8" xfId="0" applyBorder="1"/>
    <xf numFmtId="0" fontId="0" fillId="0" borderId="7" xfId="0" applyBorder="1"/>
    <xf numFmtId="0" fontId="5" fillId="0" borderId="0" xfId="0" applyFont="1" applyFill="1" applyBorder="1" applyAlignment="1"/>
    <xf numFmtId="0" fontId="8" fillId="4" borderId="4" xfId="0" applyFont="1" applyFill="1" applyBorder="1" applyAlignment="1">
      <alignment horizontal="center" vertical="center" textRotation="90" wrapText="1"/>
    </xf>
    <xf numFmtId="0" fontId="6" fillId="4" borderId="6" xfId="0" applyFont="1" applyFill="1" applyBorder="1" applyAlignment="1">
      <alignment horizontal="center" vertical="center" wrapText="1"/>
    </xf>
    <xf numFmtId="0" fontId="8" fillId="3" borderId="2" xfId="0" applyFont="1" applyFill="1" applyBorder="1" applyAlignment="1">
      <alignment horizontal="center" vertical="center" textRotation="90" wrapText="1"/>
    </xf>
    <xf numFmtId="0" fontId="8" fillId="3" borderId="4" xfId="0" applyFont="1" applyFill="1" applyBorder="1" applyAlignment="1">
      <alignment horizontal="center" vertical="center" textRotation="90" wrapText="1"/>
    </xf>
    <xf numFmtId="0" fontId="6" fillId="3" borderId="6" xfId="0" applyFont="1" applyFill="1" applyBorder="1" applyAlignment="1">
      <alignment horizontal="center" vertical="center" wrapText="1"/>
    </xf>
    <xf numFmtId="0" fontId="4" fillId="0" borderId="0" xfId="0" applyFont="1"/>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wrapText="1"/>
    </xf>
    <xf numFmtId="0" fontId="9" fillId="3" borderId="2" xfId="0" applyFont="1" applyFill="1" applyBorder="1" applyAlignment="1">
      <alignment horizontal="center" vertical="center"/>
    </xf>
    <xf numFmtId="0" fontId="9" fillId="3" borderId="4" xfId="0" applyFont="1" applyFill="1" applyBorder="1" applyAlignment="1">
      <alignment horizontal="center" vertical="center"/>
    </xf>
    <xf numFmtId="0" fontId="8" fillId="3" borderId="4" xfId="0" applyFont="1" applyFill="1" applyBorder="1" applyAlignment="1">
      <alignment horizontal="center" vertical="center"/>
    </xf>
    <xf numFmtId="0" fontId="9" fillId="3" borderId="7" xfId="0" applyFont="1" applyFill="1" applyBorder="1" applyAlignment="1">
      <alignment horizontal="center" vertical="center" wrapText="1"/>
    </xf>
    <xf numFmtId="0" fontId="10" fillId="0" borderId="1" xfId="0" applyFont="1" applyBorder="1" applyAlignment="1">
      <alignment horizontal="center" vertical="center"/>
    </xf>
    <xf numFmtId="0" fontId="4" fillId="0" borderId="3" xfId="0" applyFont="1" applyBorder="1" applyAlignment="1">
      <alignment horizontal="center" vertical="top" wrapText="1"/>
    </xf>
    <xf numFmtId="0" fontId="4" fillId="0" borderId="3" xfId="0" applyFont="1" applyBorder="1" applyAlignment="1">
      <alignment vertical="top"/>
    </xf>
    <xf numFmtId="0" fontId="4" fillId="6" borderId="3" xfId="0" applyFont="1" applyFill="1" applyBorder="1" applyAlignment="1">
      <alignment vertical="top" wrapText="1"/>
    </xf>
    <xf numFmtId="0" fontId="4" fillId="0" borderId="0" xfId="0" applyFont="1" applyFill="1" applyAlignment="1">
      <alignment vertical="top" wrapText="1"/>
    </xf>
    <xf numFmtId="0" fontId="4" fillId="0" borderId="1" xfId="0" applyFont="1" applyFill="1" applyBorder="1" applyAlignment="1">
      <alignment vertical="top" wrapText="1"/>
    </xf>
    <xf numFmtId="0" fontId="4" fillId="0" borderId="1" xfId="0" applyFont="1" applyBorder="1" applyAlignment="1">
      <alignment vertical="top" wrapText="1"/>
    </xf>
    <xf numFmtId="0" fontId="10" fillId="0" borderId="0" xfId="0" applyFont="1" applyAlignment="1">
      <alignment horizontal="center" vertical="center"/>
    </xf>
    <xf numFmtId="0" fontId="4" fillId="0" borderId="0" xfId="0" applyFont="1" applyAlignment="1">
      <alignment wrapText="1"/>
    </xf>
    <xf numFmtId="0" fontId="4" fillId="0" borderId="0" xfId="0" applyFont="1" applyAlignment="1">
      <alignment horizontal="center"/>
    </xf>
    <xf numFmtId="0" fontId="12" fillId="0" borderId="0" xfId="0" applyFont="1" applyBorder="1" applyAlignment="1">
      <alignment horizontal="center" vertical="center"/>
    </xf>
    <xf numFmtId="0" fontId="13" fillId="0" borderId="0" xfId="0" applyFont="1" applyBorder="1"/>
    <xf numFmtId="0" fontId="4" fillId="0" borderId="0" xfId="0" applyFont="1" applyBorder="1"/>
    <xf numFmtId="0" fontId="4" fillId="0" borderId="0" xfId="0" applyFont="1" applyBorder="1" applyAlignment="1">
      <alignment wrapText="1"/>
    </xf>
    <xf numFmtId="0" fontId="10" fillId="0" borderId="0" xfId="0" applyFont="1" applyBorder="1" applyAlignment="1">
      <alignment horizontal="center" vertical="center"/>
    </xf>
    <xf numFmtId="0" fontId="5" fillId="5" borderId="0" xfId="0" applyFont="1" applyFill="1" applyBorder="1" applyAlignment="1">
      <alignment horizontal="center"/>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cellXfs>
  <cellStyles count="2">
    <cellStyle name="Normal" xfId="0" builtinId="0"/>
    <cellStyle name="Style 1" xfId="1"/>
  </cellStyles>
  <dxfs count="1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tabSelected="1" topLeftCell="A7" zoomScale="80" zoomScaleNormal="80" workbookViewId="0">
      <selection activeCell="H7" sqref="H7"/>
    </sheetView>
  </sheetViews>
  <sheetFormatPr defaultRowHeight="14.4" x14ac:dyDescent="0.3"/>
  <cols>
    <col min="1" max="1" width="29.33203125" style="31" customWidth="1"/>
    <col min="2" max="2" width="38.6640625" style="17" customWidth="1"/>
    <col min="3" max="3" width="4.33203125" style="17" customWidth="1"/>
    <col min="4" max="4" width="4.109375" style="17" customWidth="1"/>
    <col min="5" max="5" width="4.5546875" style="17" customWidth="1"/>
    <col min="6" max="6" width="5" style="17" customWidth="1"/>
    <col min="7" max="7" width="18" style="32" customWidth="1"/>
    <col min="8" max="8" width="61" style="17" customWidth="1"/>
    <col min="9" max="9" width="5.33203125" style="17" customWidth="1"/>
    <col min="10" max="10" width="5.6640625" style="17" customWidth="1"/>
    <col min="11" max="11" width="4.88671875" style="17" customWidth="1"/>
    <col min="12" max="12" width="4.6640625" style="17" customWidth="1"/>
    <col min="13" max="13" width="19.88671875" style="33" customWidth="1"/>
    <col min="14" max="16384" width="8.88671875" style="17"/>
  </cols>
  <sheetData>
    <row r="1" spans="1:13" s="11" customFormat="1" ht="24" thickBot="1" x14ac:dyDescent="0.5">
      <c r="A1" s="39" t="s">
        <v>52</v>
      </c>
      <c r="B1" s="39"/>
      <c r="C1" s="39"/>
      <c r="D1" s="39"/>
      <c r="E1" s="39"/>
      <c r="F1" s="39"/>
      <c r="G1" s="39"/>
      <c r="H1" s="39"/>
      <c r="I1" s="39"/>
      <c r="J1" s="39"/>
      <c r="K1" s="39"/>
      <c r="L1" s="39"/>
      <c r="M1" s="39"/>
    </row>
    <row r="2" spans="1:13" ht="157.80000000000001" thickBot="1" x14ac:dyDescent="0.35">
      <c r="A2" s="44" t="s">
        <v>54</v>
      </c>
      <c r="B2" s="42" t="s">
        <v>27</v>
      </c>
      <c r="C2" s="12" t="s">
        <v>0</v>
      </c>
      <c r="D2" s="12" t="s">
        <v>28</v>
      </c>
      <c r="E2" s="12" t="s">
        <v>1</v>
      </c>
      <c r="F2" s="12" t="s">
        <v>26</v>
      </c>
      <c r="G2" s="13" t="s">
        <v>6</v>
      </c>
      <c r="H2" s="40" t="s">
        <v>55</v>
      </c>
      <c r="I2" s="14" t="s">
        <v>0</v>
      </c>
      <c r="J2" s="15" t="s">
        <v>28</v>
      </c>
      <c r="K2" s="15" t="s">
        <v>1</v>
      </c>
      <c r="L2" s="15" t="s">
        <v>7</v>
      </c>
      <c r="M2" s="16" t="s">
        <v>6</v>
      </c>
    </row>
    <row r="3" spans="1:13" ht="20.25" customHeight="1" thickBot="1" x14ac:dyDescent="0.35">
      <c r="A3" s="45"/>
      <c r="B3" s="43"/>
      <c r="C3" s="18" t="s">
        <v>2</v>
      </c>
      <c r="D3" s="18" t="s">
        <v>3</v>
      </c>
      <c r="E3" s="18" t="s">
        <v>4</v>
      </c>
      <c r="F3" s="18" t="s">
        <v>5</v>
      </c>
      <c r="G3" s="19"/>
      <c r="H3" s="41"/>
      <c r="I3" s="20" t="s">
        <v>2</v>
      </c>
      <c r="J3" s="21" t="s">
        <v>3</v>
      </c>
      <c r="K3" s="21" t="s">
        <v>4</v>
      </c>
      <c r="L3" s="22" t="s">
        <v>5</v>
      </c>
      <c r="M3" s="23"/>
    </row>
    <row r="4" spans="1:13" ht="198" customHeight="1" x14ac:dyDescent="0.3">
      <c r="A4" s="24">
        <v>1</v>
      </c>
      <c r="B4" s="25" t="s">
        <v>57</v>
      </c>
      <c r="C4" s="26">
        <v>6</v>
      </c>
      <c r="D4" s="26">
        <v>3</v>
      </c>
      <c r="E4" s="26">
        <v>1</v>
      </c>
      <c r="F4" s="26">
        <f t="shared" ref="F4:F11" si="0">(C4*D4*E4)</f>
        <v>18</v>
      </c>
      <c r="G4" s="27" t="str">
        <f>LOOKUP(F4,Sheet2!$A$23:$A$29,Sheet2!$B$23:$B$29)</f>
        <v>aanvaardbaar risico</v>
      </c>
      <c r="H4" s="28" t="s">
        <v>68</v>
      </c>
      <c r="I4" s="26">
        <v>1</v>
      </c>
      <c r="J4" s="26">
        <v>3</v>
      </c>
      <c r="K4" s="26">
        <v>1</v>
      </c>
      <c r="L4" s="26">
        <f t="shared" ref="L4:L11" si="1">(I4*J4*K4)</f>
        <v>3</v>
      </c>
      <c r="M4" s="27" t="str">
        <f>LOOKUP(L4,Sheet2!$A$23:$A$29,Sheet2!$B$23:$B$29)</f>
        <v>aanvaardbaar risico</v>
      </c>
    </row>
    <row r="5" spans="1:13" ht="76.8" customHeight="1" x14ac:dyDescent="0.3">
      <c r="A5" s="24">
        <v>2</v>
      </c>
      <c r="B5" s="25" t="s">
        <v>56</v>
      </c>
      <c r="C5" s="26">
        <v>6</v>
      </c>
      <c r="D5" s="26">
        <v>3</v>
      </c>
      <c r="E5" s="26">
        <v>3</v>
      </c>
      <c r="F5" s="26">
        <f t="shared" ref="F5" si="2">(C5*D5*E5)</f>
        <v>54</v>
      </c>
      <c r="G5" s="27" t="str">
        <f>LOOKUP(F5,Sheet2!$A$23:$A$29,Sheet2!$B$23:$B$29)</f>
        <v>aandacht vereist</v>
      </c>
      <c r="H5" s="29" t="s">
        <v>69</v>
      </c>
      <c r="I5" s="26">
        <v>6</v>
      </c>
      <c r="J5" s="26">
        <v>1</v>
      </c>
      <c r="K5" s="26">
        <v>1</v>
      </c>
      <c r="L5" s="26">
        <f t="shared" ref="L5" si="3">(I5*J5*K5)</f>
        <v>6</v>
      </c>
      <c r="M5" s="27" t="str">
        <f>LOOKUP(L5,Sheet2!$A$23:$A$29,Sheet2!$B$23:$B$29)</f>
        <v>aanvaardbaar risico</v>
      </c>
    </row>
    <row r="6" spans="1:13" ht="53.25" customHeight="1" x14ac:dyDescent="0.3">
      <c r="A6" s="24">
        <v>3</v>
      </c>
      <c r="B6" s="25" t="s">
        <v>58</v>
      </c>
      <c r="C6" s="26">
        <v>3</v>
      </c>
      <c r="D6" s="26">
        <v>1</v>
      </c>
      <c r="E6" s="26">
        <v>1</v>
      </c>
      <c r="F6" s="26">
        <f t="shared" ref="F6" si="4">(C6*D6*E6)</f>
        <v>3</v>
      </c>
      <c r="G6" s="27" t="str">
        <f>LOOKUP(F6,Sheet2!$A$23:$A$29,Sheet2!$B$23:$B$29)</f>
        <v>aanvaardbaar risico</v>
      </c>
      <c r="H6" s="29" t="s">
        <v>59</v>
      </c>
      <c r="I6" s="26">
        <v>0.1</v>
      </c>
      <c r="J6" s="26">
        <v>0.2</v>
      </c>
      <c r="K6" s="26">
        <v>1</v>
      </c>
      <c r="L6" s="26">
        <f t="shared" ref="L6" si="5">(I6*J6*K6)</f>
        <v>2.0000000000000004E-2</v>
      </c>
      <c r="M6" s="27" t="str">
        <f>LOOKUP(L6,Sheet2!$A$23:$A$29,Sheet2!$B$23:$B$29)</f>
        <v>aanvaardbaar risico</v>
      </c>
    </row>
    <row r="7" spans="1:13" ht="375.6" customHeight="1" x14ac:dyDescent="0.3">
      <c r="A7" s="24">
        <v>4</v>
      </c>
      <c r="B7" s="25" t="s">
        <v>53</v>
      </c>
      <c r="C7" s="26">
        <v>6</v>
      </c>
      <c r="D7" s="26">
        <v>6</v>
      </c>
      <c r="E7" s="26">
        <v>15</v>
      </c>
      <c r="F7" s="26">
        <f t="shared" ref="F7:F10" si="6">(C7*D7*E7)</f>
        <v>540</v>
      </c>
      <c r="G7" s="27" t="str">
        <f>LOOKUP(F7,Sheet2!$A$23:$A$29,Sheet2!$B$23:$B$29)</f>
        <v>werken stoppen</v>
      </c>
      <c r="H7" s="29" t="s">
        <v>72</v>
      </c>
      <c r="I7" s="26">
        <v>3</v>
      </c>
      <c r="J7" s="26">
        <v>1</v>
      </c>
      <c r="K7" s="26">
        <v>1</v>
      </c>
      <c r="L7" s="26">
        <f t="shared" ref="L7:L10" si="7">(I7*J7*K7)</f>
        <v>3</v>
      </c>
      <c r="M7" s="27" t="str">
        <f>LOOKUP(L7,Sheet2!$A$23:$A$29,Sheet2!$B$23:$B$29)</f>
        <v>aanvaardbaar risico</v>
      </c>
    </row>
    <row r="8" spans="1:13" ht="103.8" customHeight="1" x14ac:dyDescent="0.3">
      <c r="A8" s="24">
        <v>5</v>
      </c>
      <c r="B8" s="25" t="s">
        <v>60</v>
      </c>
      <c r="C8" s="26">
        <v>3</v>
      </c>
      <c r="D8" s="26">
        <v>1</v>
      </c>
      <c r="E8" s="26">
        <v>1</v>
      </c>
      <c r="F8" s="26">
        <f t="shared" ref="F8" si="8">(C8*D8*E8)</f>
        <v>3</v>
      </c>
      <c r="G8" s="27" t="str">
        <f>LOOKUP(F8,Sheet2!$A$23:$A$29,Sheet2!$B$23:$B$29)</f>
        <v>aanvaardbaar risico</v>
      </c>
      <c r="H8" s="29" t="s">
        <v>67</v>
      </c>
      <c r="I8" s="26">
        <v>0.1</v>
      </c>
      <c r="J8" s="26">
        <v>0.2</v>
      </c>
      <c r="K8" s="26">
        <v>1</v>
      </c>
      <c r="L8" s="26">
        <f t="shared" ref="L8" si="9">(I8*J8*K8)</f>
        <v>2.0000000000000004E-2</v>
      </c>
      <c r="M8" s="27" t="str">
        <f>LOOKUP(L8,Sheet2!$A$23:$A$29,Sheet2!$B$23:$B$29)</f>
        <v>aanvaardbaar risico</v>
      </c>
    </row>
    <row r="9" spans="1:13" ht="90" customHeight="1" x14ac:dyDescent="0.3">
      <c r="A9" s="24">
        <v>6</v>
      </c>
      <c r="B9" s="25" t="s">
        <v>61</v>
      </c>
      <c r="C9" s="26">
        <v>3</v>
      </c>
      <c r="D9" s="26">
        <v>6</v>
      </c>
      <c r="E9" s="26">
        <v>7</v>
      </c>
      <c r="F9" s="26">
        <f t="shared" ref="F9" si="10">(C9*D9*E9)</f>
        <v>126</v>
      </c>
      <c r="G9" s="27" t="str">
        <f>LOOKUP(F9,Sheet2!$A$23:$A$29,Sheet2!$B$23:$B$29)</f>
        <v>maatregelen vereist</v>
      </c>
      <c r="H9" s="29" t="s">
        <v>70</v>
      </c>
      <c r="I9" s="26">
        <v>0.1</v>
      </c>
      <c r="J9" s="26">
        <v>0.2</v>
      </c>
      <c r="K9" s="26">
        <v>1</v>
      </c>
      <c r="L9" s="26">
        <f t="shared" ref="L9" si="11">(I9*J9*K9)</f>
        <v>2.0000000000000004E-2</v>
      </c>
      <c r="M9" s="27" t="str">
        <f>LOOKUP(L9,Sheet2!$A$23:$A$29,Sheet2!$B$23:$B$29)</f>
        <v>aanvaardbaar risico</v>
      </c>
    </row>
    <row r="10" spans="1:13" ht="55.2" customHeight="1" x14ac:dyDescent="0.3">
      <c r="A10" s="24">
        <v>7</v>
      </c>
      <c r="B10" s="25" t="s">
        <v>62</v>
      </c>
      <c r="C10" s="26">
        <v>6</v>
      </c>
      <c r="D10" s="26">
        <v>0.2</v>
      </c>
      <c r="E10" s="26">
        <v>1</v>
      </c>
      <c r="F10" s="26">
        <f t="shared" si="6"/>
        <v>1.2000000000000002</v>
      </c>
      <c r="G10" s="27" t="str">
        <f>LOOKUP(F10,Sheet2!$A$23:$A$29,Sheet2!$B$23:$B$29)</f>
        <v>aanvaardbaar risico</v>
      </c>
      <c r="H10" s="29" t="s">
        <v>71</v>
      </c>
      <c r="I10" s="26">
        <v>0.1</v>
      </c>
      <c r="J10" s="26">
        <v>0.2</v>
      </c>
      <c r="K10" s="26">
        <v>1</v>
      </c>
      <c r="L10" s="26">
        <f t="shared" si="7"/>
        <v>2.0000000000000004E-2</v>
      </c>
      <c r="M10" s="27" t="str">
        <f>LOOKUP(L10,Sheet2!$A$23:$A$29,Sheet2!$B$23:$B$29)</f>
        <v>aanvaardbaar risico</v>
      </c>
    </row>
    <row r="11" spans="1:13" ht="163.19999999999999" customHeight="1" x14ac:dyDescent="0.3">
      <c r="A11" s="24">
        <v>8</v>
      </c>
      <c r="B11" s="25" t="s">
        <v>63</v>
      </c>
      <c r="C11" s="26">
        <v>6</v>
      </c>
      <c r="D11" s="26">
        <v>6</v>
      </c>
      <c r="E11" s="26">
        <v>1</v>
      </c>
      <c r="F11" s="26">
        <f t="shared" si="0"/>
        <v>36</v>
      </c>
      <c r="G11" s="27" t="str">
        <f>LOOKUP(F11,Sheet2!$A$23:$A$29,Sheet2!$B$23:$B$29)</f>
        <v>aandacht vereist</v>
      </c>
      <c r="H11" s="29" t="s">
        <v>66</v>
      </c>
      <c r="I11" s="26">
        <v>0.1</v>
      </c>
      <c r="J11" s="26">
        <v>0.2</v>
      </c>
      <c r="K11" s="26">
        <v>1</v>
      </c>
      <c r="L11" s="26">
        <f t="shared" si="1"/>
        <v>2.0000000000000004E-2</v>
      </c>
      <c r="M11" s="27" t="str">
        <f>LOOKUP(L11,Sheet2!$A$23:$A$29,Sheet2!$B$23:$B$29)</f>
        <v>aanvaardbaar risico</v>
      </c>
    </row>
    <row r="12" spans="1:13" ht="127.8" customHeight="1" x14ac:dyDescent="0.3">
      <c r="A12" s="24">
        <v>9</v>
      </c>
      <c r="B12" s="25" t="s">
        <v>64</v>
      </c>
      <c r="C12" s="26">
        <v>6</v>
      </c>
      <c r="D12" s="26">
        <v>6</v>
      </c>
      <c r="E12" s="26">
        <v>1</v>
      </c>
      <c r="F12" s="26">
        <f t="shared" ref="F12" si="12">(C12*D12*E12)</f>
        <v>36</v>
      </c>
      <c r="G12" s="27" t="str">
        <f>LOOKUP(F12,Sheet2!$A$23:$A$29,Sheet2!$B$23:$B$29)</f>
        <v>aandacht vereist</v>
      </c>
      <c r="H12" s="30" t="s">
        <v>65</v>
      </c>
      <c r="I12" s="26">
        <v>0.1</v>
      </c>
      <c r="J12" s="26">
        <v>0.2</v>
      </c>
      <c r="K12" s="26">
        <v>1</v>
      </c>
      <c r="L12" s="26">
        <f t="shared" ref="L12" si="13">(I12*J12*K12)</f>
        <v>2.0000000000000004E-2</v>
      </c>
      <c r="M12" s="27" t="str">
        <f>LOOKUP(L12,Sheet2!$A$23:$A$29,Sheet2!$B$23:$B$29)</f>
        <v>aanvaardbaar risico</v>
      </c>
    </row>
    <row r="13" spans="1:13" ht="18.75" customHeight="1" x14ac:dyDescent="0.3"/>
    <row r="14" spans="1:13" ht="15.6" x14ac:dyDescent="0.3">
      <c r="A14" s="34"/>
      <c r="B14" s="35"/>
      <c r="C14" s="35"/>
      <c r="D14" s="36"/>
      <c r="E14" s="36"/>
      <c r="F14" s="36"/>
      <c r="G14" s="37"/>
      <c r="H14" s="36"/>
    </row>
    <row r="15" spans="1:13" ht="15.6" x14ac:dyDescent="0.3">
      <c r="A15" s="34"/>
      <c r="B15" s="35"/>
      <c r="C15" s="35"/>
      <c r="D15" s="36"/>
      <c r="E15" s="36"/>
      <c r="F15" s="36"/>
      <c r="G15" s="37"/>
      <c r="H15" s="36"/>
    </row>
    <row r="16" spans="1:13" ht="15.6" x14ac:dyDescent="0.3">
      <c r="A16" s="34"/>
      <c r="B16" s="35"/>
      <c r="C16" s="35"/>
      <c r="D16" s="36"/>
      <c r="E16" s="36"/>
      <c r="F16" s="36"/>
      <c r="G16" s="37"/>
      <c r="H16" s="36"/>
    </row>
    <row r="17" spans="1:8" ht="15.6" x14ac:dyDescent="0.3">
      <c r="A17" s="34"/>
      <c r="B17" s="35"/>
      <c r="C17" s="35"/>
      <c r="D17" s="36"/>
      <c r="E17" s="36"/>
      <c r="F17" s="36"/>
      <c r="G17" s="37"/>
      <c r="H17" s="36"/>
    </row>
    <row r="18" spans="1:8" ht="15.6" x14ac:dyDescent="0.3">
      <c r="A18" s="34"/>
      <c r="B18" s="35"/>
      <c r="C18" s="35"/>
      <c r="D18" s="36"/>
      <c r="E18" s="36"/>
      <c r="F18" s="36"/>
      <c r="G18" s="37"/>
      <c r="H18" s="36"/>
    </row>
    <row r="19" spans="1:8" ht="15.6" x14ac:dyDescent="0.3">
      <c r="A19" s="34"/>
      <c r="B19" s="35"/>
      <c r="C19" s="35"/>
      <c r="D19" s="36"/>
      <c r="E19" s="36"/>
      <c r="F19" s="36"/>
      <c r="G19" s="37"/>
      <c r="H19" s="36"/>
    </row>
    <row r="20" spans="1:8" ht="26.25" customHeight="1" x14ac:dyDescent="0.3">
      <c r="A20" s="38"/>
      <c r="B20" s="36"/>
      <c r="C20" s="36"/>
      <c r="D20" s="36"/>
      <c r="E20" s="36"/>
      <c r="F20" s="36"/>
      <c r="G20" s="37"/>
      <c r="H20" s="36"/>
    </row>
    <row r="21" spans="1:8" x14ac:dyDescent="0.3">
      <c r="A21" s="38"/>
      <c r="B21" s="36"/>
      <c r="C21" s="36"/>
      <c r="D21" s="36"/>
      <c r="E21" s="36"/>
      <c r="F21" s="36"/>
      <c r="G21" s="37"/>
      <c r="H21" s="36"/>
    </row>
    <row r="22" spans="1:8" ht="37.5" customHeight="1" x14ac:dyDescent="0.3">
      <c r="A22" s="38"/>
      <c r="B22" s="36"/>
      <c r="C22" s="36"/>
      <c r="D22" s="36"/>
      <c r="E22" s="36"/>
      <c r="F22" s="36"/>
      <c r="G22" s="37"/>
      <c r="H22" s="36"/>
    </row>
    <row r="23" spans="1:8" x14ac:dyDescent="0.3">
      <c r="A23" s="38"/>
      <c r="B23" s="36"/>
      <c r="C23" s="36"/>
      <c r="D23" s="36"/>
      <c r="E23" s="36"/>
      <c r="F23" s="36"/>
      <c r="G23" s="37"/>
      <c r="H23" s="36"/>
    </row>
    <row r="24" spans="1:8" x14ac:dyDescent="0.3">
      <c r="A24" s="38"/>
      <c r="B24" s="36"/>
      <c r="C24" s="36"/>
      <c r="D24" s="36"/>
      <c r="E24" s="36"/>
      <c r="F24" s="36"/>
      <c r="G24" s="37"/>
      <c r="H24" s="36"/>
    </row>
    <row r="25" spans="1:8" x14ac:dyDescent="0.3">
      <c r="A25" s="38"/>
      <c r="B25" s="36"/>
      <c r="C25" s="36"/>
      <c r="D25" s="36"/>
      <c r="E25" s="36"/>
      <c r="F25" s="36"/>
      <c r="G25" s="37"/>
      <c r="H25" s="36"/>
    </row>
    <row r="26" spans="1:8" x14ac:dyDescent="0.3">
      <c r="A26" s="38"/>
      <c r="B26" s="36"/>
      <c r="C26" s="36"/>
      <c r="D26" s="36"/>
      <c r="E26" s="36"/>
      <c r="F26" s="36"/>
      <c r="G26" s="37"/>
      <c r="H26" s="36"/>
    </row>
  </sheetData>
  <mergeCells count="4">
    <mergeCell ref="A1:M1"/>
    <mergeCell ref="H2:H3"/>
    <mergeCell ref="B2:B3"/>
    <mergeCell ref="A2:A3"/>
  </mergeCells>
  <conditionalFormatting sqref="M13">
    <cfRule type="colorScale" priority="392">
      <colorScale>
        <cfvo type="min"/>
        <cfvo type="max"/>
        <color rgb="FFFF7128"/>
        <color rgb="FFFFEF9C"/>
      </colorScale>
    </cfRule>
  </conditionalFormatting>
  <conditionalFormatting sqref="G6">
    <cfRule type="cellIs" dxfId="11" priority="43" operator="equal">
      <formula>"werken stoppen"</formula>
    </cfRule>
    <cfRule type="cellIs" dxfId="10" priority="44" operator="equal">
      <formula>"directe verbetering vereist"</formula>
    </cfRule>
    <cfRule type="cellIs" dxfId="9" priority="45" stopIfTrue="1" operator="equal">
      <formula>"maatregelen vereist"</formula>
    </cfRule>
  </conditionalFormatting>
  <conditionalFormatting sqref="G8">
    <cfRule type="cellIs" dxfId="8" priority="13" operator="equal">
      <formula>"werken stoppen"</formula>
    </cfRule>
    <cfRule type="cellIs" dxfId="7" priority="14" operator="equal">
      <formula>"directe verbetering vereist"</formula>
    </cfRule>
    <cfRule type="cellIs" dxfId="6" priority="15" stopIfTrue="1" operator="equal">
      <formula>"maatregelen vereist"</formula>
    </cfRule>
  </conditionalFormatting>
  <pageMargins left="0.7" right="0.7" top="0.75" bottom="0.75" header="0.3" footer="0.3"/>
  <pageSetup paperSize="9" scale="63" fitToHeight="0"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73" operator="equal" id="{E8FC7A2A-1D72-4EA6-A322-E4063CCC31EF}">
            <xm:f>Sheet2!$B$29</xm:f>
            <x14:dxf>
              <fill>
                <patternFill>
                  <bgColor rgb="FFFF0000"/>
                </patternFill>
              </fill>
            </x14:dxf>
          </x14:cfRule>
          <x14:cfRule type="cellIs" priority="374" operator="equal" id="{A4473FFE-3386-4C7A-8F2E-C9EB4F873C17}">
            <xm:f>Sheet2!$B$28</xm:f>
            <x14:dxf>
              <fill>
                <patternFill>
                  <bgColor rgb="FFFF0000"/>
                </patternFill>
              </fill>
            </x14:dxf>
          </x14:cfRule>
          <x14:cfRule type="cellIs" priority="377" stopIfTrue="1" operator="equal" id="{D56D06EC-E975-4B48-AE39-5E8CC90C6B3A}">
            <xm:f>Sheet2!$B$27</xm:f>
            <x14:dxf>
              <fill>
                <patternFill>
                  <bgColor rgb="FFFF0000"/>
                </patternFill>
              </fill>
            </x14:dxf>
          </x14:cfRule>
          <xm:sqref>G6:G12 M6:M12 G4 M4</xm:sqref>
        </x14:conditionalFormatting>
        <x14:conditionalFormatting xmlns:xm="http://schemas.microsoft.com/office/excel/2006/main">
          <x14:cfRule type="cellIs" priority="4" operator="equal" id="{C0DAECF0-804A-479B-B26E-B65A2639FDB7}">
            <xm:f>Sheet2!$B$29</xm:f>
            <x14:dxf>
              <fill>
                <patternFill>
                  <bgColor rgb="FFFF0000"/>
                </patternFill>
              </fill>
            </x14:dxf>
          </x14:cfRule>
          <x14:cfRule type="cellIs" priority="5" operator="equal" id="{5A4DA861-8BBC-4964-905D-412D168C8563}">
            <xm:f>Sheet2!$B$28</xm:f>
            <x14:dxf>
              <fill>
                <patternFill>
                  <bgColor rgb="FFFF0000"/>
                </patternFill>
              </fill>
            </x14:dxf>
          </x14:cfRule>
          <x14:cfRule type="cellIs" priority="6" stopIfTrue="1" operator="equal" id="{EF1B7B1F-512E-46E2-9DAE-7A2993F4A2E5}">
            <xm:f>Sheet2!$B$27</xm:f>
            <x14:dxf>
              <fill>
                <patternFill>
                  <bgColor rgb="FFFF0000"/>
                </patternFill>
              </fill>
            </x14:dxf>
          </x14:cfRule>
          <xm:sqref>G5 M5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Sheet2!$D$1:$D$5</xm:f>
          </x14:formula1>
          <xm:sqref>M4:M12 G4:G12</xm:sqref>
        </x14:dataValidation>
        <x14:dataValidation type="list" allowBlank="1" showInputMessage="1" showErrorMessage="1">
          <x14:formula1>
            <xm:f>Sheet2!$C$1:$C$6</xm:f>
          </x14:formula1>
          <xm:sqref>E4:E12 K4:K12</xm:sqref>
        </x14:dataValidation>
        <x14:dataValidation type="list" allowBlank="1" showInputMessage="1" showErrorMessage="1">
          <x14:formula1>
            <xm:f>Sheet2!$B$1:$B$7</xm:f>
          </x14:formula1>
          <xm:sqref>D4:D12 J4:J12</xm:sqref>
        </x14:dataValidation>
        <x14:dataValidation type="list" allowBlank="1" showInputMessage="1" showErrorMessage="1">
          <x14:formula1>
            <xm:f>Sheet2!$A$1:$A$7</xm:f>
          </x14:formula1>
          <xm:sqref>I4:I12 C4:C12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B18" sqref="B18"/>
    </sheetView>
  </sheetViews>
  <sheetFormatPr defaultRowHeight="14.4" x14ac:dyDescent="0.3"/>
  <cols>
    <col min="1" max="1" width="33" customWidth="1"/>
    <col min="2" max="2" width="34.88671875" customWidth="1"/>
    <col min="3" max="3" width="71.33203125" customWidth="1"/>
    <col min="4" max="4" width="41" customWidth="1"/>
  </cols>
  <sheetData>
    <row r="1" spans="1:4" x14ac:dyDescent="0.3">
      <c r="A1" s="1">
        <v>0.1</v>
      </c>
      <c r="B1" s="2">
        <v>0.2</v>
      </c>
      <c r="C1" s="1">
        <v>1</v>
      </c>
      <c r="D1" s="2" t="s">
        <v>21</v>
      </c>
    </row>
    <row r="2" spans="1:4" x14ac:dyDescent="0.3">
      <c r="A2" s="1">
        <v>0.2</v>
      </c>
      <c r="B2" s="1">
        <v>0.5</v>
      </c>
      <c r="C2" s="1">
        <v>3</v>
      </c>
      <c r="D2" s="2" t="s">
        <v>22</v>
      </c>
    </row>
    <row r="3" spans="1:4" x14ac:dyDescent="0.3">
      <c r="A3" s="1">
        <v>0.5</v>
      </c>
      <c r="B3" s="1">
        <v>1</v>
      </c>
      <c r="C3" s="1">
        <v>7</v>
      </c>
      <c r="D3" s="3" t="s">
        <v>23</v>
      </c>
    </row>
    <row r="4" spans="1:4" x14ac:dyDescent="0.3">
      <c r="A4" s="1">
        <v>1</v>
      </c>
      <c r="B4" s="1">
        <v>2</v>
      </c>
      <c r="C4" s="1">
        <v>15</v>
      </c>
      <c r="D4" s="3" t="s">
        <v>24</v>
      </c>
    </row>
    <row r="5" spans="1:4" x14ac:dyDescent="0.3">
      <c r="A5" s="1">
        <v>3</v>
      </c>
      <c r="B5" s="1">
        <v>3</v>
      </c>
      <c r="C5" s="1">
        <v>40</v>
      </c>
      <c r="D5" s="3" t="s">
        <v>25</v>
      </c>
    </row>
    <row r="6" spans="1:4" x14ac:dyDescent="0.3">
      <c r="A6" s="1">
        <v>6</v>
      </c>
      <c r="B6" s="1">
        <v>6</v>
      </c>
      <c r="C6" s="1">
        <v>100</v>
      </c>
    </row>
    <row r="7" spans="1:4" x14ac:dyDescent="0.3">
      <c r="A7" s="1">
        <v>10</v>
      </c>
      <c r="B7" s="1">
        <v>10</v>
      </c>
    </row>
    <row r="12" spans="1:4" ht="15" thickBot="1" x14ac:dyDescent="0.35"/>
    <row r="13" spans="1:4" ht="15" thickBot="1" x14ac:dyDescent="0.35">
      <c r="A13" s="6" t="s">
        <v>46</v>
      </c>
      <c r="B13" s="6" t="s">
        <v>44</v>
      </c>
      <c r="C13" s="6" t="s">
        <v>51</v>
      </c>
      <c r="D13" s="7" t="s">
        <v>45</v>
      </c>
    </row>
    <row r="14" spans="1:4" x14ac:dyDescent="0.3">
      <c r="A14" s="8" t="s">
        <v>8</v>
      </c>
      <c r="B14" s="8" t="s">
        <v>50</v>
      </c>
      <c r="C14" s="8" t="s">
        <v>29</v>
      </c>
      <c r="D14" s="8" t="s">
        <v>16</v>
      </c>
    </row>
    <row r="15" spans="1:4" x14ac:dyDescent="0.3">
      <c r="A15" s="9" t="s">
        <v>34</v>
      </c>
      <c r="B15" s="9" t="s">
        <v>49</v>
      </c>
      <c r="C15" s="9" t="s">
        <v>30</v>
      </c>
      <c r="D15" s="9" t="s">
        <v>17</v>
      </c>
    </row>
    <row r="16" spans="1:4" x14ac:dyDescent="0.3">
      <c r="A16" s="9" t="s">
        <v>35</v>
      </c>
      <c r="B16" s="9" t="s">
        <v>48</v>
      </c>
      <c r="C16" s="9" t="s">
        <v>31</v>
      </c>
      <c r="D16" s="9" t="s">
        <v>18</v>
      </c>
    </row>
    <row r="17" spans="1:4" x14ac:dyDescent="0.3">
      <c r="A17" s="9" t="s">
        <v>36</v>
      </c>
      <c r="B17" s="9" t="s">
        <v>12</v>
      </c>
      <c r="C17" s="9" t="s">
        <v>32</v>
      </c>
      <c r="D17" s="9" t="s">
        <v>19</v>
      </c>
    </row>
    <row r="18" spans="1:4" x14ac:dyDescent="0.3">
      <c r="A18" s="9" t="s">
        <v>9</v>
      </c>
      <c r="B18" s="9" t="s">
        <v>13</v>
      </c>
      <c r="C18" s="9" t="s">
        <v>47</v>
      </c>
      <c r="D18" s="9" t="s">
        <v>20</v>
      </c>
    </row>
    <row r="19" spans="1:4" x14ac:dyDescent="0.3">
      <c r="A19" s="9" t="s">
        <v>10</v>
      </c>
      <c r="B19" s="9" t="s">
        <v>14</v>
      </c>
      <c r="C19" s="9" t="s">
        <v>33</v>
      </c>
      <c r="D19" s="9"/>
    </row>
    <row r="20" spans="1:4" ht="15" thickBot="1" x14ac:dyDescent="0.35">
      <c r="A20" s="10" t="s">
        <v>11</v>
      </c>
      <c r="B20" s="10" t="s">
        <v>15</v>
      </c>
      <c r="C20" s="10"/>
      <c r="D20" s="10"/>
    </row>
    <row r="23" spans="1:4" x14ac:dyDescent="0.3">
      <c r="A23" t="s">
        <v>40</v>
      </c>
      <c r="B23" t="s">
        <v>41</v>
      </c>
    </row>
    <row r="24" spans="1:4" x14ac:dyDescent="0.3">
      <c r="B24" t="s">
        <v>42</v>
      </c>
    </row>
    <row r="25" spans="1:4" x14ac:dyDescent="0.3">
      <c r="A25">
        <v>0</v>
      </c>
      <c r="B25" t="s">
        <v>42</v>
      </c>
    </row>
    <row r="26" spans="1:4" x14ac:dyDescent="0.3">
      <c r="A26">
        <v>20</v>
      </c>
      <c r="B26" t="s">
        <v>37</v>
      </c>
    </row>
    <row r="27" spans="1:4" x14ac:dyDescent="0.3">
      <c r="A27">
        <v>70</v>
      </c>
      <c r="B27" s="4" t="s">
        <v>38</v>
      </c>
    </row>
    <row r="28" spans="1:4" x14ac:dyDescent="0.3">
      <c r="A28">
        <v>200</v>
      </c>
      <c r="B28" s="4" t="s">
        <v>43</v>
      </c>
    </row>
    <row r="29" spans="1:4" x14ac:dyDescent="0.3">
      <c r="A29">
        <v>400</v>
      </c>
      <c r="B29" s="5" t="s">
        <v>39</v>
      </c>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cp:lastModifiedBy>
  <cp:lastPrinted>2022-08-16T10:08:16Z</cp:lastPrinted>
  <dcterms:created xsi:type="dcterms:W3CDTF">2013-03-25T14:30:22Z</dcterms:created>
  <dcterms:modified xsi:type="dcterms:W3CDTF">2022-09-02T11:49:16Z</dcterms:modified>
</cp:coreProperties>
</file>