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1.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NORTH_WEST\LDPBW06\SLPPT06\Risicoanalyses\17Cie Wapenlokaal\"/>
    </mc:Choice>
  </mc:AlternateContent>
  <bookViews>
    <workbookView xWindow="-15" yWindow="-15" windowWidth="15600" windowHeight="7815"/>
  </bookViews>
  <sheets>
    <sheet name="RA" sheetId="1" r:id="rId1"/>
    <sheet name="scores" sheetId="2" r:id="rId2"/>
    <sheet name="Actiepunten" sheetId="3" r:id="rId3"/>
  </sheets>
  <externalReferences>
    <externalReference r:id="rId4"/>
  </externalReferences>
  <definedNames>
    <definedName name="Afstand">[1]MASTERDATA!$E$30:$F$34</definedName>
    <definedName name="Bmaatregelen">[1]MASTERDATA!$I$4:$J$17</definedName>
    <definedName name="BRANDBAARHEID">[1]MASTERDATA!$E$4:$G$8</definedName>
    <definedName name="Brandlast">[1]MASTERDATA!$A$4:$C$8</definedName>
    <definedName name="Brandpondoratie">[1]MASTERDATA!$A$22:$E$25</definedName>
    <definedName name="Detectietijd">[1]MASTERDATA!$A$30:$B$34</definedName>
    <definedName name="dienst">[1]MASTERDATA!$A$57:$B$62</definedName>
    <definedName name="energie">[1]MASTERDATA!$A$13:$C$17</definedName>
    <definedName name="Evacuatiepondoratie">[1]MASTERDATA!$A$48:$E$52</definedName>
    <definedName name="Evacuatietijd">[1]MASTERDATA!$I$38:$J$43</definedName>
    <definedName name="Middelen">[1]MASTERDATA!$E$57:$F$61</definedName>
    <definedName name="oefening">[1]MASTERDATA!$I$30:$J$34</definedName>
    <definedName name="Pondoratiedienst">[1]MASTERDATA!$A$67:$E$70</definedName>
    <definedName name="uitgangen">[1]MASTERDATA!$E$38:$F$43</definedName>
    <definedName name="ZUURSTOF">[1]MASTERDATA!$E$13:$F$17</definedName>
  </definedNames>
  <calcPr calcId="162913"/>
</workbook>
</file>

<file path=xl/calcChain.xml><?xml version="1.0" encoding="utf-8"?>
<calcChain xmlns="http://schemas.openxmlformats.org/spreadsheetml/2006/main">
  <c r="L24" i="1" l="1"/>
  <c r="M24" i="1" s="1"/>
  <c r="L23" i="1"/>
  <c r="M23" i="1" s="1"/>
  <c r="F24" i="1"/>
  <c r="G24" i="1" s="1"/>
  <c r="F23" i="1"/>
  <c r="G23" i="1" s="1"/>
  <c r="L9" i="1" l="1"/>
  <c r="M9" i="1" s="1"/>
  <c r="F9" i="1"/>
  <c r="G9" i="1" s="1"/>
  <c r="L22" i="1"/>
  <c r="M22" i="1" s="1"/>
  <c r="F22" i="1"/>
  <c r="G22" i="1" s="1"/>
  <c r="F21" i="1"/>
  <c r="G21" i="1" s="1"/>
  <c r="L21" i="1"/>
  <c r="M21" i="1" s="1"/>
  <c r="L7" i="1" l="1"/>
  <c r="M7" i="1" s="1"/>
  <c r="F7" i="1"/>
  <c r="G7" i="1" s="1"/>
  <c r="L27" i="1" l="1"/>
  <c r="M27" i="1" s="1"/>
  <c r="F27" i="1"/>
  <c r="G27" i="1" s="1"/>
  <c r="L17" i="1"/>
  <c r="M17" i="1" s="1"/>
  <c r="F17" i="1"/>
  <c r="G17" i="1" s="1"/>
  <c r="L6" i="1" l="1"/>
  <c r="M6" i="1" s="1"/>
  <c r="L10" i="1" l="1"/>
  <c r="M10" i="1" s="1"/>
  <c r="F10" i="1"/>
  <c r="G10" i="1" s="1"/>
  <c r="L19" i="1"/>
  <c r="M19" i="1" s="1"/>
  <c r="F19" i="1"/>
  <c r="L18" i="1"/>
  <c r="M18" i="1" s="1"/>
  <c r="F18" i="1"/>
  <c r="G18" i="1" s="1"/>
  <c r="L15" i="1"/>
  <c r="M15" i="1" s="1"/>
  <c r="F15" i="1"/>
  <c r="G15" i="1" s="1"/>
  <c r="L16" i="1"/>
  <c r="M16" i="1" s="1"/>
  <c r="F16" i="1"/>
  <c r="G16" i="1" s="1"/>
  <c r="L14" i="1"/>
  <c r="M14" i="1" s="1"/>
  <c r="F14" i="1"/>
  <c r="G14" i="1" s="1"/>
  <c r="L12" i="1"/>
  <c r="M12" i="1" s="1"/>
  <c r="F12" i="1"/>
  <c r="G12" i="1" s="1"/>
  <c r="L11" i="1"/>
  <c r="M11" i="1" s="1"/>
  <c r="F11" i="1"/>
  <c r="G11" i="1" s="1"/>
  <c r="L25" i="1" l="1"/>
  <c r="M25" i="1" s="1"/>
  <c r="F25" i="1"/>
  <c r="G25" i="1" s="1"/>
  <c r="F6" i="1" l="1"/>
  <c r="G6" i="1" s="1"/>
  <c r="L5" i="1"/>
  <c r="M5" i="1" s="1"/>
  <c r="F5" i="1"/>
  <c r="G5" i="1" s="1"/>
</calcChain>
</file>

<file path=xl/sharedStrings.xml><?xml version="1.0" encoding="utf-8"?>
<sst xmlns="http://schemas.openxmlformats.org/spreadsheetml/2006/main" count="195" uniqueCount="145">
  <si>
    <t>Kans</t>
  </si>
  <si>
    <t>Effect</t>
  </si>
  <si>
    <t>W</t>
  </si>
  <si>
    <t>B</t>
  </si>
  <si>
    <t>E</t>
  </si>
  <si>
    <t>R</t>
  </si>
  <si>
    <t>Resultaat</t>
  </si>
  <si>
    <t>aangepaste  risicoscore R=WxBxE</t>
  </si>
  <si>
    <t>0,1--Bijna niet denkbaar</t>
  </si>
  <si>
    <t>3----Ongewoon</t>
  </si>
  <si>
    <t>6----Zeer goed mogelijk</t>
  </si>
  <si>
    <t>10---Te verwachten</t>
  </si>
  <si>
    <t>2---Soms (maandelijks)</t>
  </si>
  <si>
    <t>3---Af en toe (Wekelijks)</t>
  </si>
  <si>
    <t>6---Regelmatig (Dagelijks)</t>
  </si>
  <si>
    <t>10--Voortdurend</t>
  </si>
  <si>
    <t>R&lt;20---------------Aanvaardbaar Risico</t>
  </si>
  <si>
    <t>20&lt;R&lt;70-----------Aandacht vereist</t>
  </si>
  <si>
    <t>70&lt;R&lt;200----------Maatregelen vereist</t>
  </si>
  <si>
    <t>200&lt;R&lt;400---------Directe verbetering vereist</t>
  </si>
  <si>
    <t>R&gt;400---------------Werken stoppen</t>
  </si>
  <si>
    <t>Aanvaardbaar Risico</t>
  </si>
  <si>
    <t>Aandacht vereist</t>
  </si>
  <si>
    <t>Maatregelen vereist</t>
  </si>
  <si>
    <t>Directe verbetering vereist</t>
  </si>
  <si>
    <t>Werken stoppen</t>
  </si>
  <si>
    <t>mogelijke risicoscore R=WxBxE</t>
  </si>
  <si>
    <t xml:space="preserve">Gevaren </t>
  </si>
  <si>
    <t>Blootstelling</t>
  </si>
  <si>
    <t>Algemeen proces via MUOPO</t>
  </si>
  <si>
    <t>1----EHBO, schade &lt; €250</t>
  </si>
  <si>
    <t>3----tijdelijke arbeidsongeschiktheid,  schade: €250-€2500</t>
  </si>
  <si>
    <t>7----blijvende arbeidsongeschiktheid &lt;25%, schade €2500-25000</t>
  </si>
  <si>
    <t>15---arbeidsongeschiktheid 25%-66 %,  schade €25000-€125000</t>
  </si>
  <si>
    <t>100   meerdere doden, schade &gt; €250000</t>
  </si>
  <si>
    <t>0,2--Praktisch onmogelijk</t>
  </si>
  <si>
    <t>0,5--Denkbaar, maar onwaarschijnlijk</t>
  </si>
  <si>
    <t>1----Onwaarschijnlijk, grensgeval</t>
  </si>
  <si>
    <t>aandacht vereist</t>
  </si>
  <si>
    <t>maatregelen vereist</t>
  </si>
  <si>
    <t>werken stoppen</t>
  </si>
  <si>
    <t>result</t>
  </si>
  <si>
    <t>uitleg</t>
  </si>
  <si>
    <t>aanvaardbaar risico</t>
  </si>
  <si>
    <t>directe verbetering vereist</t>
  </si>
  <si>
    <t xml:space="preserve">Blootstellingscore </t>
  </si>
  <si>
    <t>Risicoscore</t>
  </si>
  <si>
    <t xml:space="preserve">Waarschijnlijkheidsscore </t>
  </si>
  <si>
    <t>40---1 dode arbeidsongeschiktheid &gt;66% of EEN dode, schade  €125000-€250000</t>
  </si>
  <si>
    <t>1---Zelden (enkele malen per jaar)</t>
  </si>
  <si>
    <t>0,5--Zeer zelden (1 x per jaar)</t>
  </si>
  <si>
    <t>0,2 uitzonderlijk zeldzaam (&lt;1 per jaar )</t>
  </si>
  <si>
    <t xml:space="preserve">1. MENS </t>
  </si>
  <si>
    <t>2. UITRUSTING</t>
  </si>
  <si>
    <t>3. OMGEVING</t>
  </si>
  <si>
    <t>4. PRODUCT</t>
  </si>
  <si>
    <t>5. ORGANISATIE</t>
  </si>
  <si>
    <t>1.1</t>
  </si>
  <si>
    <t>1.2</t>
  </si>
  <si>
    <t>2.1</t>
  </si>
  <si>
    <t>2.2</t>
  </si>
  <si>
    <t>3.1</t>
  </si>
  <si>
    <t>3.2</t>
  </si>
  <si>
    <t>3.3</t>
  </si>
  <si>
    <t>3.4</t>
  </si>
  <si>
    <t>3.5</t>
  </si>
  <si>
    <t>4.1</t>
  </si>
  <si>
    <t>5.2</t>
  </si>
  <si>
    <t xml:space="preserve">Effect van de schade/letsel/slechte publiciteit </t>
  </si>
  <si>
    <t>gebrek aan opleiding</t>
  </si>
  <si>
    <r>
      <t xml:space="preserve">Analyse en mogelijke maatregelen 3 Para 
(reeds genomen of </t>
    </r>
    <r>
      <rPr>
        <b/>
        <sz val="16"/>
        <color rgb="FF0070C0"/>
        <rFont val="Times New Roman"/>
        <family val="1"/>
      </rPr>
      <t>gepland</t>
    </r>
    <r>
      <rPr>
        <sz val="16"/>
        <color theme="1"/>
        <rFont val="Times New Roman"/>
        <family val="1"/>
      </rPr>
      <t xml:space="preserve"> ) </t>
    </r>
  </si>
  <si>
    <t>verkeerd gebruik van arbeidsmiddelen</t>
  </si>
  <si>
    <t>niet aangepaste PBM voor het gebruik van AM</t>
  </si>
  <si>
    <t>vervuilde omgeving door gebrek aan poetsbeurten van de lokalen</t>
  </si>
  <si>
    <t>manipulatie wapens</t>
  </si>
  <si>
    <t>onbeschikbaarheid van materiaal eerste zorgen</t>
  </si>
  <si>
    <t>ontstaan van Legionella in niet-gebruikte douches</t>
  </si>
  <si>
    <t>morsen van producten met gevaarlijke eigenschappen</t>
  </si>
  <si>
    <t>vrijkomen van radioactief Tritium van gebroken capsules van de optische vizieren</t>
  </si>
  <si>
    <t>Gevaren</t>
  </si>
  <si>
    <t>4.2</t>
  </si>
  <si>
    <t>RIE activiteiten wapenpoets en -opslaglokaal</t>
  </si>
  <si>
    <r>
      <t xml:space="preserve">Actiepunten
</t>
    </r>
    <r>
      <rPr>
        <sz val="11"/>
        <color rgb="FFFF00FF"/>
        <rFont val="Times New Roman"/>
        <family val="1"/>
      </rPr>
      <t>voor uitvoering PA LDPBW 06</t>
    </r>
    <r>
      <rPr>
        <sz val="11"/>
        <color theme="1"/>
        <rFont val="Times New Roman"/>
        <family val="1"/>
      </rPr>
      <t xml:space="preserve">
</t>
    </r>
    <r>
      <rPr>
        <sz val="11"/>
        <color rgb="FFFF0000"/>
        <rFont val="Times New Roman"/>
        <family val="1"/>
      </rPr>
      <t>voor uitvoering betrokken dienst eenheid</t>
    </r>
  </si>
  <si>
    <r>
      <t xml:space="preserve">Douches worden niet gebruikt en douchen gebeurt in MG20. 
</t>
    </r>
    <r>
      <rPr>
        <sz val="11"/>
        <color rgb="FFFF0000"/>
        <rFont val="Calibri"/>
        <family val="2"/>
        <scheme val="minor"/>
      </rPr>
      <t>Aan de douche te vermelden 'niet gebruiken!'</t>
    </r>
  </si>
  <si>
    <t xml:space="preserve">waarschuwingspictogram op deur:
</t>
  </si>
  <si>
    <t>GHS-pictogrammen op kast:</t>
  </si>
  <si>
    <t>Pictogram 'radioactiviteit':</t>
  </si>
  <si>
    <t>1.3</t>
  </si>
  <si>
    <t>2.3</t>
  </si>
  <si>
    <t>2.4</t>
  </si>
  <si>
    <t>verkeerd gebruik van producten met gevaarlijke eigenschappen (PMGE)</t>
  </si>
  <si>
    <t>pictogram oogspoelfles:</t>
  </si>
  <si>
    <t xml:space="preserve">temperatuursinvloed van extreme koude of warmte of vocht op materiaal en personeel </t>
  </si>
  <si>
    <t>brandgevaar</t>
  </si>
  <si>
    <t>3.6</t>
  </si>
  <si>
    <t>4.3</t>
  </si>
  <si>
    <t>4.4</t>
  </si>
  <si>
    <t>4.5</t>
  </si>
  <si>
    <t>niet respecteren van ergonomische aspecten</t>
  </si>
  <si>
    <t>Elektrische gevaren</t>
  </si>
  <si>
    <t>niet aangepaste collectieve beschermingsmiddelen en persoonlijke beschermingsmiddelen (CBM/PBM) voor het gebruik van PMGE</t>
  </si>
  <si>
    <r>
      <t xml:space="preserve">Aanwezigheid van safety data sheets.
</t>
    </r>
    <r>
      <rPr>
        <b/>
        <sz val="11"/>
        <color rgb="FF0070C0"/>
        <rFont val="Calibri"/>
        <family val="2"/>
        <scheme val="minor"/>
      </rPr>
      <t>Aanwezigheid van veiligheidsinstructiekaarten.
Sensibilisatie personeel.</t>
    </r>
  </si>
  <si>
    <t>Enkel opgeleid personeel wordt tewerk gesteld in de werkplaats.</t>
  </si>
  <si>
    <r>
      <rPr>
        <sz val="11"/>
        <rFont val="Calibri"/>
        <family val="2"/>
        <scheme val="minor"/>
      </rPr>
      <t>Aanwezigheid van safety data sheets.</t>
    </r>
    <r>
      <rPr>
        <sz val="11"/>
        <color rgb="FF0070C0"/>
        <rFont val="Calibri"/>
        <family val="2"/>
        <scheme val="minor"/>
      </rPr>
      <t xml:space="preserve">
</t>
    </r>
    <r>
      <rPr>
        <b/>
        <sz val="11"/>
        <color rgb="FF0070C0"/>
        <rFont val="Calibri"/>
        <family val="2"/>
        <scheme val="minor"/>
      </rPr>
      <t>Aanwezigheid van veiligheidsinstructiekaarten (VIK).
Sensibilisatie personeel.</t>
    </r>
  </si>
  <si>
    <t>Aanwezigheid van handleiding.
Aanwezigheid van veiligheidsinstructiekaart.
Sensibilisatie personeel.</t>
  </si>
  <si>
    <t>Veiligheidsinstructiekaarten opmaken.
Sensibilisatie personeel: bij de voorstelling preventieactoren zal dit item aangehaald worden.</t>
  </si>
  <si>
    <t>Aanwezigheid van handleiding.
Aanwezigheid van veiligheidsinstructiekaart (VIK).
Sensibilisatie personeel.</t>
  </si>
  <si>
    <r>
      <rPr>
        <sz val="11"/>
        <color rgb="FFFF0000"/>
        <rFont val="Calibri"/>
        <family val="2"/>
        <scheme val="minor"/>
      </rPr>
      <t>Handleidingen opzoeken en ter beschikking stellen.</t>
    </r>
    <r>
      <rPr>
        <sz val="11"/>
        <color theme="1"/>
        <rFont val="Calibri"/>
        <family val="2"/>
        <scheme val="minor"/>
      </rPr>
      <t xml:space="preserve">
</t>
    </r>
    <r>
      <rPr>
        <sz val="11"/>
        <color rgb="FFFF00FF"/>
        <rFont val="Calibri"/>
        <family val="2"/>
        <scheme val="minor"/>
      </rPr>
      <t>Verouderde instructiekaart te vervangen door nieuwe.
Sensibilisatie personeel: bij de voorstelling preventieactoren zal dit item aangehaald worden.</t>
    </r>
  </si>
  <si>
    <r>
      <t xml:space="preserve">Voorzien van CBM (afzuigtafel).
</t>
    </r>
    <r>
      <rPr>
        <b/>
        <sz val="11"/>
        <color rgb="FF0070C0"/>
        <rFont val="Calibri"/>
        <family val="2"/>
        <scheme val="minor"/>
      </rPr>
      <t>Voorzien van PBM (chemisch bestendige handschoenen en veiligheidsbril).</t>
    </r>
  </si>
  <si>
    <t>Chemisch bestendige handschoenen en veiligheidsbril nog te voorzien.</t>
  </si>
  <si>
    <t>Voorzien van PBM (mechanisch bestendige werkhandschoenen en
veiligheidsschoenen).</t>
  </si>
  <si>
    <t>Aanwezigheid van verstelbare tafels.</t>
  </si>
  <si>
    <t>Voorzien van EHBO-kist met bijhorende pictogram.
Voorzien van een oogspoelfles met bijhorende pictogram.</t>
  </si>
  <si>
    <r>
      <t xml:space="preserve">Voorzien van EHBO-kist (reeds besteld) en een oogspoelfles.
</t>
    </r>
    <r>
      <rPr>
        <sz val="11"/>
        <rFont val="Calibri"/>
        <family val="2"/>
        <scheme val="minor"/>
      </rPr>
      <t>Pictogram EHBO-kist al aanwezig (in de gang).</t>
    </r>
    <r>
      <rPr>
        <sz val="11"/>
        <color rgb="FFFF0000"/>
        <rFont val="Calibri"/>
        <family val="2"/>
        <scheme val="minor"/>
      </rPr>
      <t xml:space="preserve">
Pictogram oogspoelfles en oogspoelfles nog te bestellen (locatie oogspoelfles in de werkplaats zelf)</t>
    </r>
  </si>
  <si>
    <r>
      <t xml:space="preserve">Aanwezigheid van verwarming.
</t>
    </r>
    <r>
      <rPr>
        <b/>
        <sz val="11"/>
        <color theme="4"/>
        <rFont val="Calibri"/>
        <family val="2"/>
        <scheme val="minor"/>
      </rPr>
      <t>Aanwezigheid van vochtregulator in wapenbunker.</t>
    </r>
  </si>
  <si>
    <t>Niet-gebruikte douches ontoegangkelijk voor het personeel.
Afbouwen van douches.</t>
  </si>
  <si>
    <t>Onderhoud van de lokalen.</t>
  </si>
  <si>
    <r>
      <t xml:space="preserve">Aanwezigheid van verwarming.
</t>
    </r>
    <r>
      <rPr>
        <b/>
        <sz val="11"/>
        <color rgb="FF0070C0"/>
        <rFont val="Calibri"/>
        <family val="2"/>
        <scheme val="minor"/>
      </rPr>
      <t>Aanwezigheid van vochtregulator in wapenbunker.</t>
    </r>
  </si>
  <si>
    <t>Vochtregulator voor de wapenbunker werd besteld.</t>
  </si>
  <si>
    <t>Poetsen en legen van de vuilbakken te voorzien.</t>
  </si>
  <si>
    <t>Keuringen installaties conform AREI II voorzien.</t>
  </si>
  <si>
    <r>
      <rPr>
        <sz val="11"/>
        <rFont val="Calibri"/>
        <family val="2"/>
        <scheme val="minor"/>
      </rPr>
      <t>Voorzien van aangepaste brandbestrijdingsmiddelen.
Voorzien van een brandmeldcentrale.
Voorzien van evacuatiewegen en aanduidingen.</t>
    </r>
    <r>
      <rPr>
        <b/>
        <sz val="11"/>
        <color rgb="FF0070C0"/>
        <rFont val="Calibri"/>
        <family val="2"/>
        <scheme val="minor"/>
      </rPr>
      <t xml:space="preserve">
Opmaak brand risicoanalyse.</t>
    </r>
  </si>
  <si>
    <t>brandgevaar in technische ruimte</t>
  </si>
  <si>
    <r>
      <rPr>
        <sz val="11"/>
        <rFont val="Calibri"/>
        <family val="2"/>
        <scheme val="minor"/>
      </rPr>
      <t>Voorzien van aangepaste brandbestrijdingmiddelen.</t>
    </r>
    <r>
      <rPr>
        <b/>
        <sz val="11"/>
        <color theme="4"/>
        <rFont val="Calibri"/>
        <family val="2"/>
        <scheme val="minor"/>
      </rPr>
      <t xml:space="preserve">
Lokaal niet gebruiken als opslagruimte (poetsmateriaal).</t>
    </r>
  </si>
  <si>
    <r>
      <t xml:space="preserve">Brandbestrijdingsmiddelen zijn aanwezig, zijnde:
- CO2-blusser aan ingang technisch lokaal </t>
    </r>
    <r>
      <rPr>
        <sz val="11"/>
        <color rgb="FFFF0000"/>
        <rFont val="Calibri"/>
        <family val="2"/>
        <scheme val="minor"/>
      </rPr>
      <t>(deze moet nog opgehangen worden);</t>
    </r>
    <r>
      <rPr>
        <sz val="11"/>
        <color theme="1"/>
        <rFont val="Calibri"/>
        <family val="2"/>
        <scheme val="minor"/>
      </rPr>
      <t xml:space="preserve">
- 3 poederblussers waarvan </t>
    </r>
    <r>
      <rPr>
        <sz val="11"/>
        <color rgb="FFFF0000"/>
        <rFont val="Calibri"/>
        <family val="2"/>
        <scheme val="minor"/>
      </rPr>
      <t xml:space="preserve">enkel deze in de gang nog voorzien moet worden van een pictogram.
</t>
    </r>
    <r>
      <rPr>
        <sz val="11"/>
        <color rgb="FFFF00FF"/>
        <rFont val="Calibri"/>
        <family val="2"/>
        <scheme val="minor"/>
      </rPr>
      <t>Brandrisicoanalyse opmaken.</t>
    </r>
  </si>
  <si>
    <r>
      <rPr>
        <sz val="11"/>
        <rFont val="Calibri"/>
        <family val="2"/>
        <scheme val="minor"/>
      </rPr>
      <t>Voorzien van aangepaste brandbestrijdingmiddelen.</t>
    </r>
    <r>
      <rPr>
        <b/>
        <sz val="11"/>
        <color theme="4"/>
        <rFont val="Calibri"/>
        <family val="2"/>
        <scheme val="minor"/>
      </rPr>
      <t xml:space="preserve">
</t>
    </r>
    <r>
      <rPr>
        <b/>
        <sz val="11"/>
        <color rgb="FF0070C0"/>
        <rFont val="Calibri"/>
        <family val="2"/>
        <scheme val="minor"/>
      </rPr>
      <t>Lokaal niet gebruiken als opslagruimte (poetsmateriaal).</t>
    </r>
  </si>
  <si>
    <t>Poetsmateriaal weg te nemen en elders te stockeren (eventueel in de niet-gebruikte douches).
CO2-blusser nog ophangen bij het pictogram.</t>
  </si>
  <si>
    <t>gebruik van arbeidsmiddelen</t>
  </si>
  <si>
    <t>gebruik van producten met gevaarlijke eigenschappen</t>
  </si>
  <si>
    <r>
      <rPr>
        <b/>
        <sz val="11"/>
        <color rgb="FF0070C0"/>
        <rFont val="Calibri"/>
        <family val="2"/>
        <scheme val="minor"/>
      </rPr>
      <t>Voorzien van de nodige instructies (handleiding en VIK).</t>
    </r>
    <r>
      <rPr>
        <sz val="11"/>
        <color theme="1"/>
        <rFont val="Calibri"/>
        <family val="2"/>
        <scheme val="minor"/>
      </rPr>
      <t xml:space="preserve">
Voorzien van de nodige persoonlijke beschermingsmiddelen.
</t>
    </r>
    <r>
      <rPr>
        <b/>
        <sz val="11"/>
        <color theme="4"/>
        <rFont val="Calibri"/>
        <family val="2"/>
        <scheme val="minor"/>
      </rPr>
      <t>B</t>
    </r>
    <r>
      <rPr>
        <b/>
        <sz val="11"/>
        <color rgb="FF0070C0"/>
        <rFont val="Calibri"/>
        <family val="2"/>
        <scheme val="minor"/>
      </rPr>
      <t>etrokkenheid van de preventiedienst bij het ontvangen van nieuwe (gemechaniseerde) arbeidsmiddelen.
Sensibilisatie personeel.</t>
    </r>
  </si>
  <si>
    <r>
      <t xml:space="preserve">Voorzien van de nodige instructies (SDS en </t>
    </r>
    <r>
      <rPr>
        <b/>
        <sz val="11"/>
        <color rgb="FF0070C0"/>
        <rFont val="Calibri"/>
        <family val="2"/>
        <scheme val="minor"/>
      </rPr>
      <t>veiligheidsinstructiekaart).</t>
    </r>
    <r>
      <rPr>
        <sz val="11"/>
        <color theme="1"/>
        <rFont val="Calibri"/>
        <family val="2"/>
        <scheme val="minor"/>
      </rPr>
      <t xml:space="preserve">
Schadelijke producten vervangen door minder schadelijke producten.
Voorzien en gebruik makend van collectieve beschermmiddelen zoals een afzuiginstallatie (afzuigtafel).
</t>
    </r>
    <r>
      <rPr>
        <b/>
        <sz val="11"/>
        <color theme="4"/>
        <rFont val="Calibri"/>
        <family val="2"/>
        <scheme val="minor"/>
      </rPr>
      <t>V</t>
    </r>
    <r>
      <rPr>
        <b/>
        <sz val="11"/>
        <color rgb="FF0070C0"/>
        <rFont val="Calibri"/>
        <family val="2"/>
        <scheme val="minor"/>
      </rPr>
      <t xml:space="preserve">oorzien en gebruik makend van de nodige persoonlijke beschermingsmiddelen.
</t>
    </r>
    <r>
      <rPr>
        <sz val="11"/>
        <rFont val="Calibri"/>
        <family val="2"/>
        <scheme val="minor"/>
      </rPr>
      <t>Voorzien van een veiligheidskast.</t>
    </r>
    <r>
      <rPr>
        <b/>
        <sz val="11"/>
        <color rgb="FF0070C0"/>
        <rFont val="Calibri"/>
        <family val="2"/>
        <scheme val="minor"/>
      </rPr>
      <t xml:space="preserve">
Oude PMGE afvoeren.
Betrokkenheid van de preventiedienst bij het ontvangen van nieuwe producten met gevaarlijke eigenschappen.
Waarschuwingspictogrammen en GHS-pictogrammen voorzien.
Sensibilisatie personeel.</t>
    </r>
    <r>
      <rPr>
        <b/>
        <sz val="11"/>
        <color rgb="FFFF0000"/>
        <rFont val="Calibri"/>
        <family val="2"/>
        <scheme val="minor"/>
      </rPr>
      <t xml:space="preserve">
</t>
    </r>
  </si>
  <si>
    <r>
      <rPr>
        <b/>
        <sz val="11"/>
        <color rgb="FF0070C0"/>
        <rFont val="Calibri"/>
        <family val="2"/>
        <scheme val="minor"/>
      </rPr>
      <t>Voorzien van de nodige instructies (handleiding en VIK).</t>
    </r>
    <r>
      <rPr>
        <sz val="11"/>
        <color theme="1"/>
        <rFont val="Calibri"/>
        <family val="2"/>
        <scheme val="minor"/>
      </rPr>
      <t xml:space="preserve">
Voorzien van de nodige persoonlijke beschermingsmiddelen .
</t>
    </r>
    <r>
      <rPr>
        <sz val="11"/>
        <color theme="4"/>
        <rFont val="Calibri"/>
        <family val="2"/>
        <scheme val="minor"/>
      </rPr>
      <t>B</t>
    </r>
    <r>
      <rPr>
        <b/>
        <sz val="11"/>
        <color theme="4"/>
        <rFont val="Calibri"/>
        <family val="2"/>
        <scheme val="minor"/>
      </rPr>
      <t>etrokkenheid</t>
    </r>
    <r>
      <rPr>
        <b/>
        <sz val="11"/>
        <color rgb="FF0070C0"/>
        <rFont val="Calibri"/>
        <family val="2"/>
        <scheme val="minor"/>
      </rPr>
      <t xml:space="preserve"> van de preventiedienst bij het ontvangen van nieuwe (gemechaniseerde) arbeidsmiddelen.
Sensibilisatie personeel</t>
    </r>
  </si>
  <si>
    <r>
      <rPr>
        <sz val="11"/>
        <color rgb="FFFF0000"/>
        <rFont val="Calibri"/>
        <family val="2"/>
        <scheme val="minor"/>
      </rPr>
      <t>Voorzien van handleidingen en documenten zoals het conformiteitsattest, onderhoudsinstructies, …(deze zijn bijvoorbeeld van de twee compressoren niet aanwezig!).</t>
    </r>
    <r>
      <rPr>
        <sz val="11"/>
        <color theme="1"/>
        <rFont val="Calibri"/>
        <family val="2"/>
        <scheme val="minor"/>
      </rPr>
      <t xml:space="preserve">
</t>
    </r>
    <r>
      <rPr>
        <sz val="11"/>
        <color rgb="FFFF00FF"/>
        <rFont val="Calibri"/>
        <family val="2"/>
        <scheme val="minor"/>
      </rPr>
      <t xml:space="preserve">In dienst stelling van de arbeidsmiddelen.
Opmaken/hernieuwen veiligheidsinstructiekaarten (VIK).
Een inventaris van de gebruikte (gemechaniseerde) arbeidsmiddelen opmaken </t>
    </r>
    <r>
      <rPr>
        <sz val="11"/>
        <color rgb="FFFF0000"/>
        <rFont val="Calibri"/>
        <family val="2"/>
        <scheme val="minor"/>
      </rPr>
      <t>en bijhouden.</t>
    </r>
    <r>
      <rPr>
        <sz val="11"/>
        <color rgb="FFFF00FF"/>
        <rFont val="Calibri"/>
        <family val="2"/>
        <scheme val="minor"/>
      </rPr>
      <t xml:space="preserve">
</t>
    </r>
    <r>
      <rPr>
        <sz val="11"/>
        <color rgb="FFFF0000"/>
        <rFont val="Calibri"/>
        <family val="2"/>
        <scheme val="minor"/>
      </rPr>
      <t xml:space="preserve">Steeds LDPBW06 verwittigen indien er een nieuw gemechaniseerd arbeidsmiddel toekomt.
Bij het ontvangen van nieuwe arbeidsmiddelen van ander eenheden moet erop toegezien worden dat alle documentatie er worden bij geleverd. dit gebeurt momenteel niet!
</t>
    </r>
    <r>
      <rPr>
        <sz val="11"/>
        <color rgb="FFFF00FF"/>
        <rFont val="Calibri"/>
        <family val="2"/>
        <scheme val="minor"/>
      </rPr>
      <t>Sensibilisatie personeel: bij de voorstelling preventieactoren zal dit item aangehaald worden.</t>
    </r>
  </si>
  <si>
    <r>
      <t xml:space="preserve">Voorzien van de nodige instructies (SDS en </t>
    </r>
    <r>
      <rPr>
        <b/>
        <sz val="11"/>
        <color rgb="FF0070C0"/>
        <rFont val="Calibri"/>
        <family val="2"/>
        <scheme val="minor"/>
      </rPr>
      <t>veiligheidsinstructiekaart).</t>
    </r>
    <r>
      <rPr>
        <sz val="11"/>
        <color theme="1"/>
        <rFont val="Calibri"/>
        <family val="2"/>
        <scheme val="minor"/>
      </rPr>
      <t xml:space="preserve">
Schadelijke producten vervangen door minder schadelijke producten.
Voorzien en gebruik makend van collectieve beschermmiddelen zoals een afzuiginstallatie (afzuigtafel).
</t>
    </r>
    <r>
      <rPr>
        <b/>
        <sz val="11"/>
        <color theme="4"/>
        <rFont val="Calibri"/>
        <family val="2"/>
        <scheme val="minor"/>
      </rPr>
      <t>V</t>
    </r>
    <r>
      <rPr>
        <b/>
        <sz val="11"/>
        <color rgb="FF0070C0"/>
        <rFont val="Calibri"/>
        <family val="2"/>
        <scheme val="minor"/>
      </rPr>
      <t xml:space="preserve">oorzien en gebruik makend van de nodige persoonlijke beschermingsmiddelen.
</t>
    </r>
    <r>
      <rPr>
        <sz val="11"/>
        <rFont val="Calibri"/>
        <family val="2"/>
        <scheme val="minor"/>
      </rPr>
      <t>Voorzien van een veiligheidskast.</t>
    </r>
    <r>
      <rPr>
        <b/>
        <sz val="11"/>
        <color rgb="FF0070C0"/>
        <rFont val="Calibri"/>
        <family val="2"/>
        <scheme val="minor"/>
      </rPr>
      <t xml:space="preserve">
Oude PMGE afvoeren.
Betrokkenheid van de preventiedienst bij het ontvangen van nieuwe producten met gevaarlijke eigenschappen.
Waarschuwingspictogrammen en GHS-pictogrammen voorzien.</t>
    </r>
    <r>
      <rPr>
        <b/>
        <sz val="11"/>
        <color rgb="FFFF0000"/>
        <rFont val="Calibri"/>
        <family val="2"/>
        <scheme val="minor"/>
      </rPr>
      <t xml:space="preserve">
</t>
    </r>
    <r>
      <rPr>
        <b/>
        <sz val="11"/>
        <color rgb="FF0070C0"/>
        <rFont val="Calibri"/>
        <family val="2"/>
        <scheme val="minor"/>
      </rPr>
      <t>Sensibilisatie personeel.</t>
    </r>
  </si>
  <si>
    <r>
      <t>SDS zijn aanwezig van de producten maar</t>
    </r>
    <r>
      <rPr>
        <sz val="11"/>
        <color rgb="FFFF00FF"/>
        <rFont val="Calibri"/>
        <family val="2"/>
        <scheme val="minor"/>
      </rPr>
      <t xml:space="preserve"> VIK moet nog opgemaakt worden.</t>
    </r>
    <r>
      <rPr>
        <sz val="11"/>
        <color theme="1"/>
        <rFont val="Calibri"/>
        <family val="2"/>
        <scheme val="minor"/>
      </rPr>
      <t xml:space="preserve">
</t>
    </r>
    <r>
      <rPr>
        <sz val="11"/>
        <color rgb="FFFF0000"/>
        <rFont val="Calibri"/>
        <family val="2"/>
        <scheme val="minor"/>
      </rPr>
      <t>PBM zijn niet aanwezig (chemisch bestendige handschoenen en veiligheidsbril), deze moeten voorzien worden.</t>
    </r>
    <r>
      <rPr>
        <sz val="11"/>
        <color theme="1"/>
        <rFont val="Calibri"/>
        <family val="2"/>
        <scheme val="minor"/>
      </rPr>
      <t xml:space="preserve">
Veiligheidskast (milieukast) is aanwezig maar bevat ander Mat dan de PMGE. </t>
    </r>
    <r>
      <rPr>
        <sz val="11"/>
        <color rgb="FFFF0000"/>
        <rFont val="Calibri"/>
        <family val="2"/>
        <scheme val="minor"/>
      </rPr>
      <t>Overbodig materiaal elders stockeren en PMGE in de kast steken. De kast voorzien van de nodige GHS-pictogrammen (rood met wit).
De deur van het lokaal waar zich PMGE bevinden te voorzien van de waarschuwingspictogrammen (zwart met geel).
De deur van de wapenbunker moet voorzien worden van het waarschuwingspictogram 'radioactiviteit' .
De aanwezige oude PMGE (met oude pictogrammen) af te voeren.</t>
    </r>
    <r>
      <rPr>
        <sz val="11"/>
        <color theme="1"/>
        <rFont val="Calibri"/>
        <family val="2"/>
        <scheme val="minor"/>
      </rPr>
      <t xml:space="preserve">
I</t>
    </r>
    <r>
      <rPr>
        <sz val="11"/>
        <color rgb="FFFF00FF"/>
        <rFont val="Calibri"/>
        <family val="2"/>
        <scheme val="minor"/>
      </rPr>
      <t>nventaris PMGE opmaken (i.s.m. Dst Milieu).
Sensibilisatie personeel: bij de voorstelling preventieactoren zal dit item aangehaald worden.</t>
    </r>
    <r>
      <rPr>
        <sz val="11"/>
        <color theme="1"/>
        <rFont val="Calibri"/>
        <family val="2"/>
        <scheme val="minor"/>
      </rPr>
      <t xml:space="preserve">
</t>
    </r>
  </si>
  <si>
    <t>Spillkits voorzien.
Beheer afval.</t>
  </si>
  <si>
    <r>
      <t xml:space="preserve">Goede verpakking van de vizieren voorzien.
Manipulaties en uitpakken van de vizieren in de werkplaats boven de werktafel uit te voeren.
Voorzien van instructies - afvoer van gebroken vizieren volgens de richtlijnen in </t>
    </r>
    <r>
      <rPr>
        <sz val="11"/>
        <rFont val="Calibri"/>
        <family val="2"/>
        <scheme val="minor"/>
      </rPr>
      <t>DGMR-GID-MGTPOL-PMRX-001 'Beheer van materieel met radioactieve stoffen'.</t>
    </r>
    <r>
      <rPr>
        <sz val="11"/>
        <color rgb="FFFF0000"/>
        <rFont val="Calibri"/>
        <family val="2"/>
        <scheme val="minor"/>
      </rPr>
      <t xml:space="preserve">
</t>
    </r>
    <r>
      <rPr>
        <b/>
        <sz val="11"/>
        <color rgb="FF0070C0"/>
        <rFont val="Calibri"/>
        <family val="2"/>
        <scheme val="minor"/>
      </rPr>
      <t>Materiaal in geval van gebroken vizieren voorzien.</t>
    </r>
  </si>
  <si>
    <t>Voorzien van mechanisch bestendige werkhandschoenen.</t>
  </si>
  <si>
    <r>
      <rPr>
        <sz val="11"/>
        <color rgb="FFFF00FF"/>
        <rFont val="Calibri"/>
        <family val="2"/>
        <scheme val="minor"/>
      </rPr>
      <t>Mat nog te voorzien die worden hernomen in GID, zijnde:
- waterdichte robuuste plastiekzakken;
- pictogram 'radioactiviteit' ;
- beschermhandschoenen (wegwerp);
- absorberende bladen/doeken.</t>
    </r>
    <r>
      <rPr>
        <sz val="11"/>
        <color theme="1"/>
        <rFont val="Calibri"/>
        <family val="2"/>
        <scheme val="minor"/>
      </rPr>
      <t xml:space="preserve">
</t>
    </r>
  </si>
  <si>
    <t>gebrek aan opvolging werksituatie (opvolging actiepunten risicoanalyse)</t>
  </si>
  <si>
    <t>Opmaak en opvolging risicoanalyse.
Nieuwe omstandigheden communiceren met preventiedienst.</t>
  </si>
  <si>
    <r>
      <t xml:space="preserve">Jaarlijks of bij iedere fundamentele wijziging van bovenstaande MUOPO-analyse moet een nieuwe risicoanalyse opgemaakt worden. 
</t>
    </r>
    <r>
      <rPr>
        <sz val="11"/>
        <color rgb="FFFF0000"/>
        <rFont val="Calibri"/>
        <family val="2"/>
        <scheme val="minor"/>
      </rPr>
      <t>Nieuwe intrede van een gemachaniseerde arbeidsmiddelen of product met gevaarlijke eigenschappen en bij elke wijziging van de werksituatie dienen mede gedeeld te worden aan LDPBW06!</t>
    </r>
  </si>
  <si>
    <t>Opgemaakt op datum van 21/10/2021</t>
  </si>
  <si>
    <t>Door PA LDPBW 06</t>
  </si>
  <si>
    <t>Adjt Haentjens Kathy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</si>
</sst>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1"/>
      <color theme="1"/>
      <name val="Calibri"/>
      <family val="2"/>
      <scheme val="minor"/>
    </font>
    <font>
      <b/>
      <sz val="10"/>
      <color theme="1"/>
      <name val="Times New Roman"/>
      <family val="1"/>
    </font>
    <font>
      <b/>
      <u/>
      <sz val="10"/>
      <color theme="1"/>
      <name val="Times New Roman"/>
      <family val="1"/>
    </font>
    <font>
      <b/>
      <sz val="11"/>
      <color theme="1"/>
      <name val="Calibri"/>
      <family val="2"/>
      <scheme val="minor"/>
    </font>
    <font>
      <sz val="10"/>
      <color theme="1"/>
      <name val="Times New Roman"/>
      <family val="1"/>
    </font>
    <font>
      <sz val="18"/>
      <color theme="1"/>
      <name val="Calibri"/>
      <family val="2"/>
      <scheme val="minor"/>
    </font>
    <font>
      <b/>
      <sz val="16"/>
      <color theme="1"/>
      <name val="Times New Roman"/>
      <family val="1"/>
    </font>
    <font>
      <b/>
      <sz val="12"/>
      <color theme="1"/>
      <name val="Calibri"/>
      <family val="2"/>
      <scheme val="minor"/>
    </font>
    <font>
      <sz val="12"/>
      <color theme="1"/>
      <name val="Calibri"/>
      <family val="2"/>
      <scheme val="minor"/>
    </font>
    <font>
      <sz val="11"/>
      <color theme="1"/>
      <name val="Calibri"/>
      <family val="2"/>
      <scheme val="minor"/>
    </font>
    <font>
      <sz val="14"/>
      <color theme="1"/>
      <name val="Times New Roman"/>
      <family val="1"/>
    </font>
    <font>
      <sz val="16"/>
      <color theme="1"/>
      <name val="Times New Roman"/>
      <family val="1"/>
    </font>
    <font>
      <sz val="11"/>
      <name val="Calibri"/>
      <family val="2"/>
      <scheme val="minor"/>
    </font>
    <font>
      <sz val="11"/>
      <color rgb="FFFF0000"/>
      <name val="Calibri"/>
      <family val="2"/>
      <scheme val="minor"/>
    </font>
    <font>
      <b/>
      <sz val="11"/>
      <color rgb="FFFF0000"/>
      <name val="Calibri"/>
      <family val="2"/>
      <scheme val="minor"/>
    </font>
    <font>
      <b/>
      <sz val="11"/>
      <color rgb="FF0070C0"/>
      <name val="Calibri"/>
      <family val="2"/>
      <scheme val="minor"/>
    </font>
    <font>
      <b/>
      <sz val="16"/>
      <color rgb="FF0070C0"/>
      <name val="Times New Roman"/>
      <family val="1"/>
    </font>
    <font>
      <b/>
      <sz val="11"/>
      <color theme="4"/>
      <name val="Calibri"/>
      <family val="2"/>
      <scheme val="minor"/>
    </font>
    <font>
      <sz val="11"/>
      <color theme="1"/>
      <name val="Times New Roman"/>
      <family val="1"/>
    </font>
    <font>
      <sz val="11"/>
      <color rgb="FFFF00FF"/>
      <name val="Times New Roman"/>
      <family val="1"/>
    </font>
    <font>
      <sz val="11"/>
      <color rgb="FFFF0000"/>
      <name val="Times New Roman"/>
      <family val="1"/>
    </font>
    <font>
      <sz val="11"/>
      <color rgb="FFFF00FF"/>
      <name val="Calibri"/>
      <family val="2"/>
      <scheme val="minor"/>
    </font>
    <font>
      <sz val="11"/>
      <color rgb="FF0070C0"/>
      <name val="Calibri"/>
      <family val="2"/>
      <scheme val="minor"/>
    </font>
    <font>
      <b/>
      <sz val="11"/>
      <name val="Calibri"/>
      <family val="2"/>
      <scheme val="minor"/>
    </font>
    <font>
      <sz val="11"/>
      <color rgb="FF92D050"/>
      <name val="Calibri"/>
      <family val="2"/>
      <scheme val="minor"/>
    </font>
    <font>
      <sz val="11"/>
      <color theme="4"/>
      <name val="Calibri"/>
      <family val="2"/>
      <scheme val="minor"/>
    </font>
    <font>
      <b/>
      <sz val="12"/>
      <name val="Calibri"/>
      <family val="2"/>
      <scheme val="minor"/>
    </font>
  </fonts>
  <fills count="10">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rgb="FF00B0F0"/>
        <bgColor indexed="64"/>
      </patternFill>
    </fill>
    <fill>
      <patternFill patternType="solid">
        <fgColor theme="0"/>
        <bgColor indexed="64"/>
      </patternFill>
    </fill>
    <fill>
      <patternFill patternType="solid">
        <fgColor rgb="FFFFC000"/>
        <bgColor indexed="64"/>
      </patternFill>
    </fill>
    <fill>
      <patternFill patternType="solid">
        <fgColor theme="6" tint="0.59999389629810485"/>
        <bgColor indexed="64"/>
      </patternFill>
    </fill>
    <fill>
      <patternFill patternType="solid">
        <fgColor rgb="FFFF00FF"/>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s>
  <cellStyleXfs count="2">
    <xf numFmtId="0" fontId="0" fillId="0" borderId="0"/>
    <xf numFmtId="0" fontId="9" fillId="4" borderId="3">
      <alignment vertical="top" wrapText="1"/>
    </xf>
  </cellStyleXfs>
  <cellXfs count="104">
    <xf numFmtId="0" fontId="0" fillId="0" borderId="0" xfId="0"/>
    <xf numFmtId="0" fontId="0" fillId="0" borderId="0" xfId="0" applyAlignment="1">
      <alignment wrapText="1"/>
    </xf>
    <xf numFmtId="0" fontId="5" fillId="0" borderId="0" xfId="0" applyFont="1" applyFill="1" applyBorder="1" applyAlignment="1"/>
    <xf numFmtId="0" fontId="0" fillId="0" borderId="0" xfId="0" applyBorder="1"/>
    <xf numFmtId="0" fontId="0" fillId="0" borderId="0" xfId="0" applyBorder="1" applyAlignment="1">
      <alignment wrapText="1"/>
    </xf>
    <xf numFmtId="0" fontId="4" fillId="0" borderId="0" xfId="0" applyFont="1" applyAlignment="1">
      <alignment horizontal="center" vertical="center"/>
    </xf>
    <xf numFmtId="0" fontId="0" fillId="0" borderId="0" xfId="0" applyAlignment="1">
      <alignment horizontal="center"/>
    </xf>
    <xf numFmtId="0" fontId="0" fillId="0" borderId="0" xfId="0" applyFill="1"/>
    <xf numFmtId="0" fontId="2" fillId="4" borderId="5" xfId="0" applyFont="1" applyFill="1" applyBorder="1" applyAlignment="1">
      <alignment horizontal="center" vertical="center"/>
    </xf>
    <xf numFmtId="0" fontId="2" fillId="3" borderId="1" xfId="0" applyFont="1" applyFill="1" applyBorder="1" applyAlignment="1">
      <alignment horizontal="center" vertical="center"/>
    </xf>
    <xf numFmtId="0" fontId="1" fillId="4" borderId="4" xfId="0" applyFont="1" applyFill="1" applyBorder="1" applyAlignment="1">
      <alignment horizontal="center" vertical="center" textRotation="90" wrapText="1"/>
    </xf>
    <xf numFmtId="0" fontId="1" fillId="3" borderId="4" xfId="0" applyFont="1" applyFill="1" applyBorder="1" applyAlignment="1">
      <alignment horizontal="center" vertical="center" textRotation="90" wrapText="1"/>
    </xf>
    <xf numFmtId="0" fontId="0" fillId="0" borderId="3" xfId="0" applyBorder="1" applyAlignment="1">
      <alignment horizontal="center" vertical="top" wrapText="1"/>
    </xf>
    <xf numFmtId="0" fontId="0" fillId="0" borderId="1" xfId="0" applyBorder="1" applyAlignment="1">
      <alignment horizontal="center" vertical="top" wrapText="1"/>
    </xf>
    <xf numFmtId="0" fontId="0" fillId="3" borderId="3" xfId="0" applyFill="1" applyBorder="1" applyAlignment="1">
      <alignment horizontal="center" vertical="top" wrapText="1"/>
    </xf>
    <xf numFmtId="0" fontId="0" fillId="0" borderId="3" xfId="0" applyFill="1" applyBorder="1" applyAlignment="1">
      <alignment horizontal="center" vertical="top" wrapText="1"/>
    </xf>
    <xf numFmtId="0" fontId="0" fillId="3" borderId="1" xfId="0" applyFill="1" applyBorder="1" applyAlignment="1">
      <alignment horizontal="center" vertical="top" wrapText="1"/>
    </xf>
    <xf numFmtId="0" fontId="0" fillId="0" borderId="3" xfId="0" applyBorder="1" applyAlignment="1">
      <alignment vertical="top"/>
    </xf>
    <xf numFmtId="0" fontId="0" fillId="3" borderId="3" xfId="0" applyFill="1" applyBorder="1" applyAlignment="1">
      <alignment vertical="top"/>
    </xf>
    <xf numFmtId="0" fontId="0" fillId="0" borderId="3" xfId="0" applyFill="1" applyBorder="1" applyAlignment="1">
      <alignment vertical="top"/>
    </xf>
    <xf numFmtId="0" fontId="0" fillId="0" borderId="1" xfId="0" applyBorder="1" applyAlignment="1">
      <alignment vertical="top" wrapText="1"/>
    </xf>
    <xf numFmtId="0" fontId="0" fillId="0" borderId="0" xfId="0" applyFill="1" applyBorder="1" applyAlignment="1">
      <alignment vertical="top" wrapText="1"/>
    </xf>
    <xf numFmtId="0" fontId="0" fillId="0" borderId="1" xfId="0" applyFill="1" applyBorder="1" applyAlignment="1">
      <alignment vertical="top" wrapText="1"/>
    </xf>
    <xf numFmtId="0" fontId="2" fillId="3" borderId="3" xfId="0" applyFont="1" applyFill="1" applyBorder="1" applyAlignment="1">
      <alignment horizontal="center" vertical="center"/>
    </xf>
    <xf numFmtId="0" fontId="1" fillId="3" borderId="8"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4"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2" xfId="0" applyFont="1" applyFill="1" applyBorder="1" applyAlignment="1">
      <alignment horizontal="center" vertical="center" textRotation="90" wrapText="1"/>
    </xf>
    <xf numFmtId="0" fontId="6" fillId="3"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1" fillId="3" borderId="3" xfId="0" applyFont="1" applyFill="1" applyBorder="1" applyAlignment="1">
      <alignment vertical="center" wrapText="1"/>
    </xf>
    <xf numFmtId="0" fontId="8" fillId="0" borderId="0" xfId="0" applyFont="1" applyBorder="1"/>
    <xf numFmtId="0" fontId="2" fillId="3" borderId="7" xfId="0" applyFont="1" applyFill="1" applyBorder="1" applyAlignment="1">
      <alignment horizontal="center" vertical="center" wrapText="1"/>
    </xf>
    <xf numFmtId="0" fontId="0" fillId="6" borderId="3" xfId="0" applyFill="1" applyBorder="1" applyAlignment="1">
      <alignment vertical="top" wrapText="1"/>
    </xf>
    <xf numFmtId="0" fontId="0" fillId="4" borderId="0" xfId="0" applyFill="1" applyAlignment="1">
      <alignment horizontal="center"/>
    </xf>
    <xf numFmtId="0" fontId="9" fillId="4" borderId="3" xfId="1">
      <alignment vertical="top" wrapText="1"/>
    </xf>
    <xf numFmtId="0" fontId="0" fillId="4" borderId="3" xfId="1" applyFont="1">
      <alignment vertical="top" wrapText="1"/>
    </xf>
    <xf numFmtId="0" fontId="3" fillId="0" borderId="2" xfId="0" applyFont="1" applyBorder="1"/>
    <xf numFmtId="0" fontId="3" fillId="0" borderId="2" xfId="0" applyFont="1" applyFill="1" applyBorder="1"/>
    <xf numFmtId="0" fontId="0" fillId="0" borderId="6" xfId="0" applyBorder="1"/>
    <xf numFmtId="0" fontId="0" fillId="0" borderId="9" xfId="0" applyBorder="1"/>
    <xf numFmtId="0" fontId="0" fillId="0" borderId="7" xfId="0" applyBorder="1"/>
    <xf numFmtId="0" fontId="7" fillId="3" borderId="1" xfId="0" applyFont="1" applyFill="1" applyBorder="1" applyAlignment="1">
      <alignment horizontal="center" vertical="center" shrinkToFit="1"/>
    </xf>
    <xf numFmtId="0" fontId="3" fillId="0" borderId="1" xfId="0" applyFont="1" applyBorder="1" applyAlignment="1">
      <alignment horizontal="center" vertical="center"/>
    </xf>
    <xf numFmtId="0" fontId="3" fillId="0" borderId="0" xfId="0" applyFont="1" applyAlignment="1">
      <alignment horizontal="center" vertical="center"/>
    </xf>
    <xf numFmtId="0" fontId="7" fillId="3"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3" borderId="1" xfId="0" applyFont="1" applyFill="1" applyBorder="1" applyAlignment="1">
      <alignment horizontal="center" vertical="center"/>
    </xf>
    <xf numFmtId="0" fontId="7" fillId="0" borderId="0" xfId="0" applyFont="1" applyBorder="1" applyAlignment="1">
      <alignment horizontal="center" vertical="center"/>
    </xf>
    <xf numFmtId="0" fontId="3" fillId="0" borderId="0" xfId="0" applyFont="1" applyBorder="1" applyAlignment="1">
      <alignment horizontal="center" vertical="center"/>
    </xf>
    <xf numFmtId="0" fontId="10" fillId="4" borderId="6"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0" fillId="0" borderId="0" xfId="0" applyFill="1" applyAlignment="1">
      <alignment vertical="top" wrapText="1"/>
    </xf>
    <xf numFmtId="0" fontId="10" fillId="2" borderId="10" xfId="0" applyFont="1" applyFill="1" applyBorder="1" applyAlignment="1">
      <alignment horizontal="center" vertical="center" wrapText="1"/>
    </xf>
    <xf numFmtId="0" fontId="15" fillId="0" borderId="1" xfId="0" applyFont="1" applyBorder="1" applyAlignment="1">
      <alignment vertical="top" wrapText="1"/>
    </xf>
    <xf numFmtId="0" fontId="15" fillId="0" borderId="1" xfId="0" applyFont="1" applyFill="1" applyBorder="1" applyAlignment="1">
      <alignment vertical="top" wrapText="1"/>
    </xf>
    <xf numFmtId="0" fontId="17" fillId="0" borderId="1" xfId="0" applyFont="1" applyFill="1" applyBorder="1" applyAlignment="1">
      <alignment vertical="top" wrapText="1"/>
    </xf>
    <xf numFmtId="0" fontId="0" fillId="0" borderId="1" xfId="0" applyBorder="1" applyAlignment="1">
      <alignment wrapText="1"/>
    </xf>
    <xf numFmtId="0" fontId="17" fillId="0" borderId="1" xfId="0" applyFont="1" applyBorder="1" applyAlignment="1">
      <alignment vertical="top" wrapText="1"/>
    </xf>
    <xf numFmtId="0" fontId="7" fillId="3" borderId="13" xfId="0" applyFont="1" applyFill="1" applyBorder="1" applyAlignment="1">
      <alignment horizontal="center" vertical="center"/>
    </xf>
    <xf numFmtId="0" fontId="0" fillId="0" borderId="1" xfId="0" applyFill="1" applyBorder="1" applyAlignment="1">
      <alignment horizontal="center" vertical="top" wrapText="1"/>
    </xf>
    <xf numFmtId="0" fontId="13" fillId="0" borderId="1" xfId="0" applyFont="1" applyBorder="1" applyAlignment="1">
      <alignment wrapText="1"/>
    </xf>
    <xf numFmtId="0" fontId="3" fillId="3" borderId="14" xfId="0" applyFont="1" applyFill="1" applyBorder="1" applyAlignment="1">
      <alignment horizontal="center" vertical="center"/>
    </xf>
    <xf numFmtId="0" fontId="13" fillId="0" borderId="1" xfId="0" applyFont="1" applyFill="1" applyBorder="1" applyAlignment="1">
      <alignment wrapText="1"/>
    </xf>
    <xf numFmtId="0" fontId="0" fillId="0" borderId="1" xfId="0" applyBorder="1" applyAlignment="1">
      <alignment horizontal="left" vertical="top" wrapText="1"/>
    </xf>
    <xf numFmtId="0" fontId="3" fillId="0" borderId="1" xfId="0" applyFont="1" applyBorder="1"/>
    <xf numFmtId="0" fontId="13" fillId="0" borderId="1" xfId="0" applyFont="1" applyBorder="1" applyAlignment="1">
      <alignment vertical="top" wrapText="1"/>
    </xf>
    <xf numFmtId="0" fontId="0" fillId="0" borderId="1" xfId="0" applyBorder="1" applyAlignment="1">
      <alignment horizontal="left" vertical="top"/>
    </xf>
    <xf numFmtId="0" fontId="3" fillId="0" borderId="1" xfId="0" applyFont="1" applyFill="1" applyBorder="1" applyAlignment="1">
      <alignment horizontal="left" vertical="center"/>
    </xf>
    <xf numFmtId="0" fontId="12" fillId="0" borderId="1" xfId="0" applyFont="1" applyFill="1" applyBorder="1" applyAlignment="1">
      <alignment vertical="top" wrapText="1"/>
    </xf>
    <xf numFmtId="0" fontId="13" fillId="0" borderId="1" xfId="0" applyFont="1" applyFill="1" applyBorder="1" applyAlignment="1">
      <alignment vertical="top" wrapText="1"/>
    </xf>
    <xf numFmtId="0" fontId="3" fillId="0" borderId="14" xfId="0" applyFont="1" applyBorder="1"/>
    <xf numFmtId="0" fontId="21" fillId="0" borderId="1" xfId="0" applyFont="1" applyBorder="1" applyAlignment="1">
      <alignment vertical="top" wrapText="1"/>
    </xf>
    <xf numFmtId="0" fontId="0" fillId="0" borderId="13" xfId="0" applyBorder="1" applyAlignment="1">
      <alignment vertical="top" wrapText="1"/>
    </xf>
    <xf numFmtId="0" fontId="7" fillId="3" borderId="16" xfId="0" applyFont="1" applyFill="1" applyBorder="1" applyAlignment="1">
      <alignment horizontal="center" vertical="center" shrinkToFit="1"/>
    </xf>
    <xf numFmtId="0" fontId="6" fillId="3" borderId="17"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23" fillId="0" borderId="1" xfId="0" applyFont="1" applyBorder="1" applyAlignment="1">
      <alignment horizontal="center" vertical="center"/>
    </xf>
    <xf numFmtId="0" fontId="12" fillId="0" borderId="3" xfId="0" applyFont="1" applyBorder="1" applyAlignment="1">
      <alignment horizontal="center" vertical="top" wrapText="1"/>
    </xf>
    <xf numFmtId="0" fontId="12" fillId="0" borderId="3" xfId="0" applyFont="1" applyBorder="1" applyAlignment="1">
      <alignment vertical="top"/>
    </xf>
    <xf numFmtId="0" fontId="12" fillId="0" borderId="0" xfId="0" applyFont="1"/>
    <xf numFmtId="0" fontId="0" fillId="3" borderId="0" xfId="0" applyFill="1" applyAlignment="1">
      <alignment horizontal="center"/>
    </xf>
    <xf numFmtId="0" fontId="0" fillId="7" borderId="0" xfId="0" applyFill="1" applyAlignment="1">
      <alignment horizontal="center"/>
    </xf>
    <xf numFmtId="0" fontId="24" fillId="0" borderId="3" xfId="0" applyFont="1" applyBorder="1" applyAlignment="1">
      <alignment vertical="top"/>
    </xf>
    <xf numFmtId="0" fontId="0" fillId="8" borderId="3" xfId="0" applyFill="1" applyBorder="1" applyAlignment="1">
      <alignment vertical="top" wrapText="1"/>
    </xf>
    <xf numFmtId="0" fontId="0" fillId="7" borderId="3" xfId="0" applyFill="1" applyBorder="1" applyAlignment="1">
      <alignment vertical="top" wrapText="1"/>
    </xf>
    <xf numFmtId="0" fontId="12" fillId="7" borderId="3" xfId="0" applyFont="1" applyFill="1" applyBorder="1" applyAlignment="1">
      <alignment vertical="top" wrapText="1"/>
    </xf>
    <xf numFmtId="0" fontId="12" fillId="8" borderId="3" xfId="0" applyFont="1" applyFill="1" applyBorder="1" applyAlignment="1">
      <alignment vertical="top" wrapText="1"/>
    </xf>
    <xf numFmtId="0" fontId="22" fillId="0" borderId="1" xfId="0" applyFont="1" applyBorder="1" applyAlignment="1">
      <alignment vertical="top" wrapText="1"/>
    </xf>
    <xf numFmtId="0" fontId="5" fillId="5" borderId="0" xfId="0" applyFont="1" applyFill="1" applyBorder="1" applyAlignment="1">
      <alignment horizontal="center"/>
    </xf>
    <xf numFmtId="0" fontId="11" fillId="3" borderId="6"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0" fillId="0" borderId="1" xfId="0" applyBorder="1" applyAlignment="1">
      <alignment vertical="top"/>
    </xf>
    <xf numFmtId="0" fontId="26" fillId="9" borderId="6" xfId="0" applyFont="1" applyFill="1" applyBorder="1"/>
    <xf numFmtId="0" fontId="26" fillId="9" borderId="9" xfId="0" applyFont="1" applyFill="1" applyBorder="1"/>
    <xf numFmtId="0" fontId="26" fillId="9" borderId="7" xfId="0" applyFont="1" applyFill="1" applyBorder="1"/>
  </cellXfs>
  <cellStyles count="2">
    <cellStyle name="Normal" xfId="0" builtinId="0"/>
    <cellStyle name="Style 1" xfId="1"/>
  </cellStyles>
  <dxfs count="33">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4</xdr:col>
      <xdr:colOff>123825</xdr:colOff>
      <xdr:row>17</xdr:row>
      <xdr:rowOff>257175</xdr:rowOff>
    </xdr:from>
    <xdr:to>
      <xdr:col>4</xdr:col>
      <xdr:colOff>885825</xdr:colOff>
      <xdr:row>17</xdr:row>
      <xdr:rowOff>866775</xdr:rowOff>
    </xdr:to>
    <xdr:pic>
      <xdr:nvPicPr>
        <xdr:cNvPr id="5" name="magnifier-item-0" descr="Sticker met pictogram &quot;Waarschuwing Radioactieve Stoffen&quot; - ISO 7010 - W003"/>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82475" y="11077575"/>
          <a:ext cx="762000" cy="609600"/>
        </a:xfrm>
        <a:prstGeom prst="rect">
          <a:avLst/>
        </a:prstGeom>
        <a:noFill/>
        <a:ln>
          <a:noFill/>
        </a:ln>
      </xdr:spPr>
    </xdr:pic>
    <xdr:clientData/>
  </xdr:twoCellAnchor>
  <xdr:twoCellAnchor editAs="oneCell">
    <xdr:from>
      <xdr:col>4</xdr:col>
      <xdr:colOff>571500</xdr:colOff>
      <xdr:row>16</xdr:row>
      <xdr:rowOff>714375</xdr:rowOff>
    </xdr:from>
    <xdr:to>
      <xdr:col>4</xdr:col>
      <xdr:colOff>1435500</xdr:colOff>
      <xdr:row>16</xdr:row>
      <xdr:rowOff>1290375</xdr:rowOff>
    </xdr:to>
    <xdr:pic>
      <xdr:nvPicPr>
        <xdr:cNvPr id="7" name="Picture 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630150" y="8296275"/>
          <a:ext cx="864000" cy="576000"/>
        </a:xfrm>
        <a:prstGeom prst="rect">
          <a:avLst/>
        </a:prstGeom>
      </xdr:spPr>
    </xdr:pic>
    <xdr:clientData/>
  </xdr:twoCellAnchor>
  <xdr:twoCellAnchor editAs="oneCell">
    <xdr:from>
      <xdr:col>5</xdr:col>
      <xdr:colOff>161925</xdr:colOff>
      <xdr:row>16</xdr:row>
      <xdr:rowOff>847725</xdr:rowOff>
    </xdr:from>
    <xdr:to>
      <xdr:col>5</xdr:col>
      <xdr:colOff>1704782</xdr:colOff>
      <xdr:row>16</xdr:row>
      <xdr:rowOff>1400106</xdr:rowOff>
    </xdr:to>
    <xdr:pic>
      <xdr:nvPicPr>
        <xdr:cNvPr id="11" name="Picture 10"/>
        <xdr:cNvPicPr>
          <a:picLocks noChangeAspect="1"/>
        </xdr:cNvPicPr>
      </xdr:nvPicPr>
      <xdr:blipFill>
        <a:blip xmlns:r="http://schemas.openxmlformats.org/officeDocument/2006/relationships" r:embed="rId3"/>
        <a:stretch>
          <a:fillRect/>
        </a:stretch>
      </xdr:blipFill>
      <xdr:spPr>
        <a:xfrm>
          <a:off x="14306550" y="8429625"/>
          <a:ext cx="1542857" cy="552381"/>
        </a:xfrm>
        <a:prstGeom prst="rect">
          <a:avLst/>
        </a:prstGeom>
      </xdr:spPr>
    </xdr:pic>
    <xdr:clientData/>
  </xdr:twoCellAnchor>
  <xdr:twoCellAnchor editAs="oneCell">
    <xdr:from>
      <xdr:col>4</xdr:col>
      <xdr:colOff>590571</xdr:colOff>
      <xdr:row>7</xdr:row>
      <xdr:rowOff>219075</xdr:rowOff>
    </xdr:from>
    <xdr:to>
      <xdr:col>4</xdr:col>
      <xdr:colOff>1198640</xdr:colOff>
      <xdr:row>7</xdr:row>
      <xdr:rowOff>687075</xdr:rowOff>
    </xdr:to>
    <xdr:pic>
      <xdr:nvPicPr>
        <xdr:cNvPr id="14" name="Picture 13" descr="https://www.safe-products.nl/contents/media/sticker_oogdouche_viny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2649221" y="3429000"/>
          <a:ext cx="608069" cy="46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units.mil.intra/sites/ACOSWB/SIPPT_IDPBW_Risk_Management/IDPBWTools/RA_brand_werkdocument_v2010_V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sico analyse"/>
      <sheetName val="MASTERDATA"/>
    </sheetNames>
    <sheetDataSet>
      <sheetData sheetId="0" refreshError="1"/>
      <sheetData sheetId="1">
        <row r="4">
          <cell r="A4" t="str">
            <v>&lt; 10 kg vaste brandbare stoffen (190 MJ)</v>
          </cell>
          <cell r="B4">
            <v>5</v>
          </cell>
          <cell r="C4" t="str">
            <v>Geen</v>
          </cell>
          <cell r="E4" t="str">
            <v>onbrandbaar materiaal (staal - steen - …)</v>
          </cell>
          <cell r="F4">
            <v>0.1</v>
          </cell>
          <cell r="G4" t="str">
            <v xml:space="preserve">Niet </v>
          </cell>
          <cell r="I4" t="str">
            <v>EX-materiaal conform zonering</v>
          </cell>
          <cell r="J4">
            <v>40</v>
          </cell>
        </row>
        <row r="5">
          <cell r="A5" t="str">
            <v>&lt; 50 kg vaste brandbare stoffen OF
&lt; 25 l brandbare vloeistof OF
continue brandstoftoevoer naar stooklokaal</v>
          </cell>
          <cell r="B5">
            <v>15</v>
          </cell>
          <cell r="C5" t="str">
            <v>Lage</v>
          </cell>
          <cell r="E5" t="str">
            <v>compact gestapeld papier - hout - textiel - 
moeilijk in brand te steken</v>
          </cell>
          <cell r="F5">
            <v>0.5</v>
          </cell>
          <cell r="G5" t="str">
            <v>Moeilijk</v>
          </cell>
          <cell r="I5" t="str">
            <v>brandkast / compartimentering</v>
          </cell>
          <cell r="J5">
            <v>10</v>
          </cell>
        </row>
        <row r="6">
          <cell r="A6" t="str">
            <v>&lt; 100 kg vaste brandbare stoffen OF
&lt; 50 l brandbare vloeistof,OF
&lt; 25 l (licht) ontvlambare vloeistof</v>
          </cell>
          <cell r="B6">
            <v>25</v>
          </cell>
          <cell r="C6" t="str">
            <v>gemiddeld</v>
          </cell>
          <cell r="E6" t="str">
            <v>te ontsteken met een gloeiend voorwerp (bijv. brandend sigaret )</v>
          </cell>
          <cell r="F6">
            <v>1</v>
          </cell>
          <cell r="G6" t="str">
            <v>gemiddeld</v>
          </cell>
          <cell r="I6" t="str">
            <v>detectie met beveiliging</v>
          </cell>
          <cell r="J6">
            <v>10</v>
          </cell>
        </row>
        <row r="7">
          <cell r="A7" t="str">
            <v>&lt; 1000 kg vaste brandbare stoffen OF
&lt; 200 l brandbare vloeistof, OF
&lt; 50 l (licht) ontvlambare vloeistof</v>
          </cell>
          <cell r="B7">
            <v>50</v>
          </cell>
          <cell r="C7" t="str">
            <v>verhoogde</v>
          </cell>
          <cell r="E7" t="str">
            <v>te ontsteken door de aanwezigheid van een vlam. (brandbaar)</v>
          </cell>
          <cell r="F7">
            <v>4</v>
          </cell>
          <cell r="G7" t="str">
            <v xml:space="preserve">brandbaar </v>
          </cell>
          <cell r="I7" t="str">
            <v>periodiek onderhoud &amp; keuring</v>
          </cell>
          <cell r="J7">
            <v>10</v>
          </cell>
        </row>
        <row r="8">
          <cell r="A8" t="str">
            <v>&gt; 1000 kg vaste brandbare stoffen OF
&gt; 200 l brandbare vloeistof, OF
&gt; 50 l (licht) ontvlambare vloeistof OF
mogelijks explosieve atmosfeer (gas of stof).</v>
          </cell>
          <cell r="B8">
            <v>100</v>
          </cell>
          <cell r="C8" t="str">
            <v>Hoge</v>
          </cell>
          <cell r="E8" t="str">
            <v>direct te ontsteken door een vlam of een vonk.(licht ontvlambaar)</v>
          </cell>
          <cell r="F8">
            <v>10</v>
          </cell>
          <cell r="G8" t="str">
            <v>ontvlambaar</v>
          </cell>
          <cell r="I8" t="str">
            <v>reduceren zuurstofconcentratie &lt; 10 %</v>
          </cell>
          <cell r="J8">
            <v>10</v>
          </cell>
        </row>
        <row r="9">
          <cell r="I9" t="str">
            <v>reduceren zuurstofconcentratie &lt; 16 %</v>
          </cell>
          <cell r="J9">
            <v>5</v>
          </cell>
        </row>
        <row r="10">
          <cell r="I10" t="str">
            <v>vuurvergunning met adequate maatregelen</v>
          </cell>
          <cell r="J10">
            <v>5</v>
          </cell>
        </row>
        <row r="11">
          <cell r="I11" t="str">
            <v>beperken brandlast</v>
          </cell>
          <cell r="J11">
            <v>2</v>
          </cell>
        </row>
        <row r="12">
          <cell r="I12" t="str">
            <v>rookverbod.</v>
          </cell>
          <cell r="J12">
            <v>2</v>
          </cell>
        </row>
        <row r="13">
          <cell r="A13" t="str">
            <v>geen elektriciteit - geen verwarming</v>
          </cell>
          <cell r="B13">
            <v>0.1</v>
          </cell>
          <cell r="C13" t="str">
            <v>Geen</v>
          </cell>
          <cell r="E13" t="str">
            <v>zeer lage zuurstofconcentratie ( &lt; 10 %)</v>
          </cell>
          <cell r="F13">
            <v>0.1</v>
          </cell>
          <cell r="I13" t="str">
            <v>vonkarm materieel</v>
          </cell>
          <cell r="J13">
            <v>2</v>
          </cell>
        </row>
        <row r="14">
          <cell r="A14" t="str">
            <v>beperkte elektriciteit - weinig verblijf</v>
          </cell>
          <cell r="B14">
            <v>0.5</v>
          </cell>
          <cell r="C14" t="str">
            <v>Laag</v>
          </cell>
          <cell r="E14" t="str">
            <v>lage zuurstofconcentratie ( &lt; 16 % )</v>
          </cell>
          <cell r="F14">
            <v>0.5</v>
          </cell>
        </row>
        <row r="15">
          <cell r="A15" t="str">
            <v>kantoortoestellen - computers - verlichting  - …</v>
          </cell>
          <cell r="B15">
            <v>1</v>
          </cell>
          <cell r="C15" t="str">
            <v>gemiddeld</v>
          </cell>
          <cell r="E15" t="str">
            <v>normale atmosferiche omstandigheden (21 % )</v>
          </cell>
          <cell r="F15">
            <v>1</v>
          </cell>
        </row>
        <row r="16">
          <cell r="A16" t="str">
            <v>warmte productie ( keuken - stookplaats),  elektrische installaties ( lasposten - machines - …)</v>
          </cell>
          <cell r="B16">
            <v>4</v>
          </cell>
          <cell r="C16" t="str">
            <v>verhoogd</v>
          </cell>
          <cell r="E16" t="str">
            <v>oxiderende stoffen aanwezig</v>
          </cell>
          <cell r="F16">
            <v>4</v>
          </cell>
        </row>
        <row r="17">
          <cell r="A17" t="str">
            <v>werken met open vlam - branders - …</v>
          </cell>
          <cell r="B17">
            <v>10</v>
          </cell>
          <cell r="C17" t="str">
            <v>Aanwezig</v>
          </cell>
          <cell r="E17" t="str">
            <v>hoge zuurstofconcentratie (&gt; 24 %)</v>
          </cell>
          <cell r="F17">
            <v>10</v>
          </cell>
          <cell r="I17" t="str">
            <v>geen</v>
          </cell>
          <cell r="J17">
            <v>1</v>
          </cell>
        </row>
        <row r="22">
          <cell r="A22">
            <v>25</v>
          </cell>
          <cell r="B22" t="str">
            <v>normaal brandrisico, basisbeveiliging</v>
          </cell>
        </row>
        <row r="23">
          <cell r="A23">
            <v>100</v>
          </cell>
          <cell r="B23" t="str">
            <v>verhoogd brandrisico, maatregelen nodig</v>
          </cell>
        </row>
        <row r="24">
          <cell r="A24">
            <v>400</v>
          </cell>
          <cell r="B24" t="str">
            <v>hoog brandrisico, technische maatregelen nodig</v>
          </cell>
        </row>
        <row r="25">
          <cell r="A25">
            <v>10000</v>
          </cell>
          <cell r="B25" t="str">
            <v xml:space="preserve">zeer hoog brandrisico, </v>
          </cell>
        </row>
        <row r="30">
          <cell r="A30" t="str">
            <v>geen automatische detectie, slapend of niet zelfredzaamheid</v>
          </cell>
          <cell r="B30">
            <v>10</v>
          </cell>
          <cell r="E30" t="str">
            <v>afstand &lt; 10 m</v>
          </cell>
          <cell r="F30">
            <v>0.3</v>
          </cell>
          <cell r="I30" t="str">
            <v>begeleiders voor evacuatie aanwezig +
opleiding en jaarlijks deelname aan evacuatie</v>
          </cell>
          <cell r="J30">
            <v>0.2</v>
          </cell>
        </row>
        <row r="31">
          <cell r="A31" t="str">
            <v>geen automatische detectie, wakend EN zelfredzaamheid</v>
          </cell>
          <cell r="B31">
            <v>2</v>
          </cell>
          <cell r="E31" t="str">
            <v>afstand &lt; 20 m</v>
          </cell>
          <cell r="F31">
            <v>0.6</v>
          </cell>
          <cell r="I31" t="str">
            <v>opleiding en jaarlijks deelname aan evacuatie</v>
          </cell>
          <cell r="J31">
            <v>0.5</v>
          </cell>
        </row>
        <row r="32">
          <cell r="A32" t="str">
            <v>automatische detectie, slapend of niet zelfredzaamheid</v>
          </cell>
          <cell r="B32">
            <v>1</v>
          </cell>
          <cell r="E32" t="str">
            <v>afstand &lt; 30 m</v>
          </cell>
          <cell r="F32">
            <v>1</v>
          </cell>
          <cell r="I32" t="str">
            <v>opleiding mbt evacuatieprocedure</v>
          </cell>
          <cell r="J32">
            <v>1</v>
          </cell>
        </row>
        <row r="33">
          <cell r="A33" t="str">
            <v>automatische detectie, wakend en zelfredzaamheid</v>
          </cell>
          <cell r="B33">
            <v>0.5</v>
          </cell>
          <cell r="E33" t="str">
            <v>afstand &lt; 50 m</v>
          </cell>
          <cell r="F33">
            <v>5</v>
          </cell>
          <cell r="I33" t="str">
            <v>geen jaarlijkse evacuatieoefening</v>
          </cell>
          <cell r="J33">
            <v>5</v>
          </cell>
        </row>
        <row r="34">
          <cell r="A34" t="str">
            <v>automatische detectie met automatische blussysteem</v>
          </cell>
          <cell r="B34">
            <v>0.1</v>
          </cell>
          <cell r="E34" t="str">
            <v>afstand &gt; 50 m</v>
          </cell>
          <cell r="F34">
            <v>10</v>
          </cell>
          <cell r="I34" t="str">
            <v>geen evacuatieprocedure</v>
          </cell>
          <cell r="J34">
            <v>10</v>
          </cell>
        </row>
        <row r="38">
          <cell r="E38" t="str">
            <v>twee uitgangen tegenovergesteld</v>
          </cell>
          <cell r="F38">
            <v>1</v>
          </cell>
          <cell r="I38" t="str">
            <v>tijd &lt; 1 minuten</v>
          </cell>
          <cell r="J38">
            <v>0.1</v>
          </cell>
        </row>
        <row r="39">
          <cell r="E39" t="str">
            <v>één uitgang of meerdere bij elkaar</v>
          </cell>
          <cell r="F39">
            <v>2</v>
          </cell>
          <cell r="I39" t="str">
            <v>tijd &lt; 3 minuten</v>
          </cell>
          <cell r="J39">
            <v>0.5</v>
          </cell>
        </row>
        <row r="40">
          <cell r="E40" t="str">
            <v>uitgangcapaciteit &gt; 60 pers / doorgangseenheid</v>
          </cell>
          <cell r="F40">
            <v>5</v>
          </cell>
          <cell r="I40" t="str">
            <v>tijd &lt; 5 minuten</v>
          </cell>
          <cell r="J40">
            <v>1.00000000000001</v>
          </cell>
        </row>
        <row r="41">
          <cell r="I41" t="str">
            <v>tijd &lt; 10 minuten</v>
          </cell>
          <cell r="J41">
            <v>5</v>
          </cell>
        </row>
        <row r="42">
          <cell r="I42" t="str">
            <v>tijd &lt; 15 minuten</v>
          </cell>
          <cell r="J42">
            <v>10</v>
          </cell>
        </row>
        <row r="43">
          <cell r="I43" t="str">
            <v>onbekend</v>
          </cell>
          <cell r="J43">
            <v>1</v>
          </cell>
        </row>
        <row r="48">
          <cell r="A48">
            <v>25</v>
          </cell>
          <cell r="B48" t="str">
            <v>evacuatie voldoende</v>
          </cell>
        </row>
        <row r="49">
          <cell r="A49">
            <v>100</v>
          </cell>
          <cell r="B49" t="str">
            <v>evacuatie onvoldoende, maatregelen nodig</v>
          </cell>
          <cell r="C49" t="str">
            <v>Evacuatie onvoldoende, Maatregelen nodig</v>
          </cell>
          <cell r="D49" t="str">
            <v>Evacuatie onvoldoende, Maatregelen nodig</v>
          </cell>
          <cell r="E49" t="str">
            <v>Evacuatie onvoldoende, Maatregelen nodig</v>
          </cell>
        </row>
        <row r="50">
          <cell r="A50">
            <v>400</v>
          </cell>
          <cell r="B50" t="str">
            <v>evacuatie problematisch, technische maatregelen nodig</v>
          </cell>
          <cell r="C50" t="str">
            <v>Evacuatie problematisch, technische maatregelen nodig</v>
          </cell>
          <cell r="D50" t="str">
            <v>Evacuatie problematisch, technische maatregelen nodig</v>
          </cell>
          <cell r="E50" t="str">
            <v>Evacuatie problematisch, technische maatregelen nodig</v>
          </cell>
        </row>
        <row r="51">
          <cell r="A51">
            <v>10000</v>
          </cell>
          <cell r="B51" t="str">
            <v>evacuatie onbestaande, dodelijke slachtoffers</v>
          </cell>
          <cell r="C51" t="str">
            <v xml:space="preserve">Evacuatie onbestaande, </v>
          </cell>
          <cell r="D51" t="str">
            <v xml:space="preserve">Evacuatie onbestaande, </v>
          </cell>
          <cell r="E51" t="str">
            <v xml:space="preserve">Evacuatie onbestaande, </v>
          </cell>
        </row>
        <row r="57">
          <cell r="A57" t="str">
            <v>Geen brandbestrijdingsdienst.</v>
          </cell>
          <cell r="B57">
            <v>10</v>
          </cell>
          <cell r="E57" t="str">
            <v>Geen eerste interventiemiddelen</v>
          </cell>
          <cell r="F57">
            <v>10</v>
          </cell>
        </row>
        <row r="58">
          <cell r="A58" t="str">
            <v>Brandbestrijdingsdienst, geen periodieke opleiding</v>
          </cell>
          <cell r="B58">
            <v>7</v>
          </cell>
          <cell r="E58" t="str">
            <v>Draagbare blusmiddelen zonder rekening te houden met de brandklasse / risico</v>
          </cell>
          <cell r="F58">
            <v>7</v>
          </cell>
        </row>
        <row r="59">
          <cell r="A59" t="str">
            <v>Brandbestrijdingsdienst, periodieke opleiding (theorie en praktijk)</v>
          </cell>
          <cell r="B59">
            <v>0.1</v>
          </cell>
          <cell r="E59" t="str">
            <v>Draagbare blusmiddelen  rekening houdend met de brandklasse / risico</v>
          </cell>
          <cell r="F59">
            <v>1</v>
          </cell>
        </row>
        <row r="60">
          <cell r="A60" t="str">
            <v>Brandbestrijdingsdienst getraind voor bedrijfsspecifieke brandrisico's</v>
          </cell>
          <cell r="B60">
            <v>0.05</v>
          </cell>
          <cell r="E60" t="str">
            <v>Draagbare brandblusmiddelen en muurhaspels/hydranten aangesloten op het openbaar drinkwaternet.</v>
          </cell>
          <cell r="F60">
            <v>0.5</v>
          </cell>
        </row>
        <row r="61">
          <cell r="A61" t="str">
            <v>Bedrijfsbrandweer opgeleid in industriële brandbestrijding</v>
          </cell>
          <cell r="B61">
            <v>0.01</v>
          </cell>
          <cell r="E61" t="str">
            <v>Draagbare brandblusmiddelen en muurhaspels/hydranten aangesloten op een bedrijfseigen brandweernet.</v>
          </cell>
          <cell r="F61">
            <v>0.1</v>
          </cell>
        </row>
        <row r="67">
          <cell r="A67">
            <v>25</v>
          </cell>
          <cell r="B67" t="str">
            <v>brandbestrijdingsdienst adequaat</v>
          </cell>
        </row>
        <row r="68">
          <cell r="A68">
            <v>100</v>
          </cell>
          <cell r="B68" t="str">
            <v>brandbestrijdingsdienst onvoldoende</v>
          </cell>
          <cell r="C68" t="str">
            <v>Evacuatie onvoldoende, Maatregelen nodig</v>
          </cell>
          <cell r="D68" t="str">
            <v>Evacuatie onvoldoende, Maatregelen nodig</v>
          </cell>
          <cell r="E68" t="str">
            <v>Evacuatie onvoldoende, Maatregelen nodig</v>
          </cell>
        </row>
        <row r="69">
          <cell r="A69">
            <v>400</v>
          </cell>
          <cell r="B69" t="str">
            <v>brandbestrijdingsdienst problematisch</v>
          </cell>
          <cell r="C69" t="str">
            <v>Evacuatie problematisch, technische maatregelen nodig</v>
          </cell>
          <cell r="D69" t="str">
            <v>Evacuatie problematisch, technische maatregelen nodig</v>
          </cell>
          <cell r="E69" t="str">
            <v>Evacuatie problematisch, technische maatregelen nodig</v>
          </cell>
        </row>
        <row r="70">
          <cell r="A70">
            <v>10000</v>
          </cell>
          <cell r="B70" t="str">
            <v>brandbestrijdingsdienst onbestaande</v>
          </cell>
          <cell r="C70" t="str">
            <v xml:space="preserve">Evacuatie onbestaande, </v>
          </cell>
          <cell r="D70" t="str">
            <v xml:space="preserve">Evacuatie onbestaande, </v>
          </cell>
          <cell r="E70" t="str">
            <v xml:space="preserve">Evacuatie onbestaande, </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tabSelected="1" topLeftCell="A24" zoomScale="110" zoomScaleNormal="110" workbookViewId="0">
      <selection activeCell="B33" sqref="B33"/>
    </sheetView>
  </sheetViews>
  <sheetFormatPr defaultRowHeight="15" x14ac:dyDescent="0.25"/>
  <cols>
    <col min="1" max="1" width="15.28515625" style="46" customWidth="1"/>
    <col min="2" max="2" width="38.7109375" customWidth="1"/>
    <col min="3" max="3" width="4.28515625" customWidth="1"/>
    <col min="4" max="4" width="4.140625" customWidth="1"/>
    <col min="5" max="5" width="4.5703125" customWidth="1"/>
    <col min="6" max="6" width="5" customWidth="1"/>
    <col min="7" max="7" width="18" style="1" customWidth="1"/>
    <col min="8" max="8" width="61" customWidth="1"/>
    <col min="9" max="9" width="5.28515625" customWidth="1"/>
    <col min="10" max="10" width="5.7109375" customWidth="1"/>
    <col min="11" max="11" width="4.85546875" customWidth="1"/>
    <col min="12" max="12" width="4.7109375" customWidth="1"/>
    <col min="13" max="13" width="19.85546875" style="6" customWidth="1"/>
  </cols>
  <sheetData>
    <row r="1" spans="1:13" s="2" customFormat="1" ht="24" thickBot="1" x14ac:dyDescent="0.4">
      <c r="A1" s="91" t="s">
        <v>81</v>
      </c>
      <c r="B1" s="91"/>
      <c r="C1" s="91"/>
      <c r="D1" s="91"/>
      <c r="E1" s="91"/>
      <c r="F1" s="91"/>
      <c r="G1" s="91"/>
      <c r="H1" s="91"/>
      <c r="I1" s="91"/>
      <c r="J1" s="91"/>
      <c r="K1" s="91"/>
      <c r="L1" s="91"/>
      <c r="M1" s="91"/>
    </row>
    <row r="2" spans="1:13" ht="150" thickBot="1" x14ac:dyDescent="0.3">
      <c r="A2" s="96" t="s">
        <v>29</v>
      </c>
      <c r="B2" s="94" t="s">
        <v>27</v>
      </c>
      <c r="C2" s="10" t="s">
        <v>0</v>
      </c>
      <c r="D2" s="10" t="s">
        <v>28</v>
      </c>
      <c r="E2" s="10" t="s">
        <v>1</v>
      </c>
      <c r="F2" s="10" t="s">
        <v>26</v>
      </c>
      <c r="G2" s="52" t="s">
        <v>6</v>
      </c>
      <c r="H2" s="92" t="s">
        <v>70</v>
      </c>
      <c r="I2" s="28" t="s">
        <v>0</v>
      </c>
      <c r="J2" s="11" t="s">
        <v>28</v>
      </c>
      <c r="K2" s="11" t="s">
        <v>1</v>
      </c>
      <c r="L2" s="11" t="s">
        <v>7</v>
      </c>
      <c r="M2" s="53" t="s">
        <v>6</v>
      </c>
    </row>
    <row r="3" spans="1:13" ht="20.25" customHeight="1" thickBot="1" x14ac:dyDescent="0.3">
      <c r="A3" s="97"/>
      <c r="B3" s="95"/>
      <c r="C3" s="8" t="s">
        <v>2</v>
      </c>
      <c r="D3" s="8" t="s">
        <v>3</v>
      </c>
      <c r="E3" s="8" t="s">
        <v>4</v>
      </c>
      <c r="F3" s="8" t="s">
        <v>5</v>
      </c>
      <c r="G3" s="31"/>
      <c r="H3" s="93"/>
      <c r="I3" s="25" t="s">
        <v>2</v>
      </c>
      <c r="J3" s="26" t="s">
        <v>3</v>
      </c>
      <c r="K3" s="26" t="s">
        <v>4</v>
      </c>
      <c r="L3" s="27" t="s">
        <v>5</v>
      </c>
      <c r="M3" s="34"/>
    </row>
    <row r="4" spans="1:13" s="7" customFormat="1" ht="20.25" x14ac:dyDescent="0.25">
      <c r="A4" s="44" t="s">
        <v>52</v>
      </c>
      <c r="B4" s="32"/>
      <c r="C4" s="9"/>
      <c r="D4" s="9"/>
      <c r="E4" s="9"/>
      <c r="F4" s="9"/>
      <c r="G4" s="30"/>
      <c r="H4" s="29"/>
      <c r="I4" s="23"/>
      <c r="J4" s="23"/>
      <c r="K4" s="23"/>
      <c r="L4" s="24"/>
      <c r="M4" s="30"/>
    </row>
    <row r="5" spans="1:13" ht="32.25" customHeight="1" x14ac:dyDescent="0.25">
      <c r="A5" s="45" t="s">
        <v>57</v>
      </c>
      <c r="B5" s="15" t="s">
        <v>69</v>
      </c>
      <c r="C5" s="17">
        <v>1</v>
      </c>
      <c r="D5" s="17">
        <v>0.2</v>
      </c>
      <c r="E5" s="17">
        <v>1</v>
      </c>
      <c r="F5" s="17">
        <f t="shared" ref="F5:F25" si="0">(C5*D5*E5)</f>
        <v>0.2</v>
      </c>
      <c r="G5" s="86" t="str">
        <f>LOOKUP(F5,scores!$A$23:$A$29,scores!$B$23:$B$29)</f>
        <v>aanvaardbaar risico</v>
      </c>
      <c r="H5" s="54" t="s">
        <v>102</v>
      </c>
      <c r="I5" s="17">
        <v>1</v>
      </c>
      <c r="J5" s="17">
        <v>0.2</v>
      </c>
      <c r="K5" s="17">
        <v>1</v>
      </c>
      <c r="L5" s="17">
        <f t="shared" ref="L5:L25" si="1">(I5*J5*K5)</f>
        <v>0.2</v>
      </c>
      <c r="M5" s="86" t="str">
        <f>LOOKUP(L5,scores!$A$23:$A$29,scores!$B$23:$B$29)</f>
        <v>aanvaardbaar risico</v>
      </c>
    </row>
    <row r="6" spans="1:13" ht="80.25" customHeight="1" x14ac:dyDescent="0.25">
      <c r="A6" s="45" t="s">
        <v>58</v>
      </c>
      <c r="B6" s="12" t="s">
        <v>90</v>
      </c>
      <c r="C6" s="17">
        <v>6</v>
      </c>
      <c r="D6" s="17">
        <v>6</v>
      </c>
      <c r="E6" s="17">
        <v>3</v>
      </c>
      <c r="F6" s="17">
        <f t="shared" si="0"/>
        <v>108</v>
      </c>
      <c r="G6" s="35" t="str">
        <f>LOOKUP(F6,scores!$A$23:$A$29,scores!$B$23:$B$29)</f>
        <v>maatregelen vereist</v>
      </c>
      <c r="H6" s="90" t="s">
        <v>103</v>
      </c>
      <c r="I6" s="17">
        <v>0.5</v>
      </c>
      <c r="J6" s="17">
        <v>0.5</v>
      </c>
      <c r="K6" s="17">
        <v>3</v>
      </c>
      <c r="L6" s="17">
        <f t="shared" ref="L6" si="2">(I6*J6*K6)</f>
        <v>0.75</v>
      </c>
      <c r="M6" s="86" t="str">
        <f>LOOKUP(L6,scores!$A$23:$A$29,scores!$B$23:$B$29)</f>
        <v>aanvaardbaar risico</v>
      </c>
    </row>
    <row r="7" spans="1:13" ht="48.75" customHeight="1" x14ac:dyDescent="0.25">
      <c r="A7" s="45" t="s">
        <v>87</v>
      </c>
      <c r="B7" s="12" t="s">
        <v>71</v>
      </c>
      <c r="C7" s="17">
        <v>3</v>
      </c>
      <c r="D7" s="17">
        <v>2</v>
      </c>
      <c r="E7" s="17">
        <v>1</v>
      </c>
      <c r="F7" s="17">
        <f t="shared" ref="F7" si="3">(C7*D7*E7)</f>
        <v>6</v>
      </c>
      <c r="G7" s="86" t="str">
        <f>LOOKUP(F7,scores!$A$23:$A$29,scores!$B$23:$B$29)</f>
        <v>aanvaardbaar risico</v>
      </c>
      <c r="H7" s="56" t="s">
        <v>104</v>
      </c>
      <c r="I7" s="17">
        <v>0.5</v>
      </c>
      <c r="J7" s="17">
        <v>2</v>
      </c>
      <c r="K7" s="17">
        <v>1</v>
      </c>
      <c r="L7" s="17">
        <f t="shared" ref="L7" si="4">(I7*J7*K7)</f>
        <v>1</v>
      </c>
      <c r="M7" s="86" t="str">
        <f>LOOKUP(L7,scores!$A$23:$A$29,scores!$B$23:$B$29)</f>
        <v>aanvaardbaar risico</v>
      </c>
    </row>
    <row r="8" spans="1:13" s="7" customFormat="1" ht="15.75" x14ac:dyDescent="0.25">
      <c r="A8" s="47" t="s">
        <v>53</v>
      </c>
      <c r="B8" s="14"/>
      <c r="C8" s="14"/>
      <c r="D8" s="14"/>
      <c r="E8" s="14"/>
      <c r="F8" s="18"/>
      <c r="G8" s="18"/>
      <c r="H8" s="18"/>
      <c r="I8" s="18"/>
      <c r="J8" s="18"/>
      <c r="K8" s="18"/>
      <c r="L8" s="18"/>
      <c r="M8" s="18"/>
    </row>
    <row r="9" spans="1:13" s="7" customFormat="1" ht="67.5" customHeight="1" x14ac:dyDescent="0.25">
      <c r="A9" s="48" t="s">
        <v>59</v>
      </c>
      <c r="B9" s="15" t="s">
        <v>100</v>
      </c>
      <c r="C9" s="17">
        <v>6</v>
      </c>
      <c r="D9" s="17">
        <v>6</v>
      </c>
      <c r="E9" s="17">
        <v>3</v>
      </c>
      <c r="F9" s="17">
        <f>(C9*D9*E9)</f>
        <v>108</v>
      </c>
      <c r="G9" s="35" t="str">
        <f>LOOKUP(F9,scores!$A$23:$A$29,scores!$B$23:$B$29)</f>
        <v>maatregelen vereist</v>
      </c>
      <c r="H9" s="21" t="s">
        <v>108</v>
      </c>
      <c r="I9" s="17">
        <v>0.5</v>
      </c>
      <c r="J9" s="17">
        <v>1</v>
      </c>
      <c r="K9" s="17">
        <v>3</v>
      </c>
      <c r="L9" s="19">
        <f>(I9*J9*K9)</f>
        <v>1.5</v>
      </c>
      <c r="M9" s="86" t="str">
        <f>LOOKUP(L9,scores!$A$23:$A$29,scores!$B$23:$B$29)</f>
        <v>aanvaardbaar risico</v>
      </c>
    </row>
    <row r="10" spans="1:13" s="7" customFormat="1" ht="33.75" customHeight="1" x14ac:dyDescent="0.25">
      <c r="A10" s="48" t="s">
        <v>60</v>
      </c>
      <c r="B10" s="15" t="s">
        <v>72</v>
      </c>
      <c r="C10" s="17">
        <v>0.5</v>
      </c>
      <c r="D10" s="17">
        <v>1</v>
      </c>
      <c r="E10" s="17">
        <v>1</v>
      </c>
      <c r="F10" s="17">
        <f t="shared" ref="F10" si="5">(C10*D10*E10)</f>
        <v>0.5</v>
      </c>
      <c r="G10" s="86" t="str">
        <f>LOOKUP(F10,scores!$A$23:$A$29,scores!$B$23:$B$29)</f>
        <v>aanvaardbaar risico</v>
      </c>
      <c r="H10" s="21" t="s">
        <v>110</v>
      </c>
      <c r="I10" s="17">
        <v>0.5</v>
      </c>
      <c r="J10" s="17">
        <v>1</v>
      </c>
      <c r="K10" s="17">
        <v>1</v>
      </c>
      <c r="L10" s="19">
        <f t="shared" ref="L10" si="6">(I10*J10*K10)</f>
        <v>0.5</v>
      </c>
      <c r="M10" s="86" t="str">
        <f>LOOKUP(L10,scores!$A$23:$A$29,scores!$B$23:$B$29)</f>
        <v>aanvaardbaar risico</v>
      </c>
    </row>
    <row r="11" spans="1:13" ht="45.75" customHeight="1" x14ac:dyDescent="0.25">
      <c r="A11" s="45" t="s">
        <v>88</v>
      </c>
      <c r="B11" s="12" t="s">
        <v>98</v>
      </c>
      <c r="C11" s="17">
        <v>6</v>
      </c>
      <c r="D11" s="17">
        <v>6</v>
      </c>
      <c r="E11" s="17">
        <v>3</v>
      </c>
      <c r="F11" s="17">
        <f t="shared" ref="F11" si="7">(C11*D11*E11)</f>
        <v>108</v>
      </c>
      <c r="G11" s="35" t="str">
        <f>LOOKUP(F11,scores!$A$23:$A$29,scores!$B$23:$B$29)</f>
        <v>maatregelen vereist</v>
      </c>
      <c r="H11" s="20" t="s">
        <v>111</v>
      </c>
      <c r="I11" s="17">
        <v>1</v>
      </c>
      <c r="J11" s="17">
        <v>2</v>
      </c>
      <c r="K11" s="17">
        <v>3</v>
      </c>
      <c r="L11" s="17">
        <f t="shared" ref="L11" si="8">(I11*J11*K11)</f>
        <v>6</v>
      </c>
      <c r="M11" s="86" t="str">
        <f>LOOKUP(L11,scores!$A$23:$A$29,scores!$B$23:$B$29)</f>
        <v>aanvaardbaar risico</v>
      </c>
    </row>
    <row r="12" spans="1:13" ht="33" customHeight="1" x14ac:dyDescent="0.25">
      <c r="A12" s="45" t="s">
        <v>89</v>
      </c>
      <c r="B12" s="12" t="s">
        <v>75</v>
      </c>
      <c r="C12" s="17">
        <v>6</v>
      </c>
      <c r="D12" s="17">
        <v>2</v>
      </c>
      <c r="E12" s="17">
        <v>3</v>
      </c>
      <c r="F12" s="17">
        <f t="shared" ref="F12" si="9">(C12*D12*E12)</f>
        <v>36</v>
      </c>
      <c r="G12" s="87" t="str">
        <f>LOOKUP(F12,scores!$A$23:$A$29,scores!$B$23:$B$29)</f>
        <v>aandacht vereist</v>
      </c>
      <c r="H12" s="60" t="s">
        <v>112</v>
      </c>
      <c r="I12" s="17">
        <v>1</v>
      </c>
      <c r="J12" s="17">
        <v>1</v>
      </c>
      <c r="K12" s="17">
        <v>1</v>
      </c>
      <c r="L12" s="17">
        <f t="shared" ref="L12" si="10">(I12*J12*K12)</f>
        <v>1</v>
      </c>
      <c r="M12" s="86" t="str">
        <f>LOOKUP(L12,scores!$A$23:$A$29,scores!$B$23:$B$29)</f>
        <v>aanvaardbaar risico</v>
      </c>
    </row>
    <row r="13" spans="1:13" s="7" customFormat="1" x14ac:dyDescent="0.25">
      <c r="A13" s="49" t="s">
        <v>54</v>
      </c>
      <c r="B13" s="14"/>
      <c r="C13" s="14"/>
      <c r="D13" s="14"/>
      <c r="E13" s="14"/>
      <c r="F13" s="18"/>
      <c r="G13" s="18"/>
      <c r="H13" s="18"/>
      <c r="I13" s="18"/>
      <c r="J13" s="18"/>
      <c r="K13" s="18"/>
      <c r="L13" s="18"/>
      <c r="M13" s="18"/>
    </row>
    <row r="14" spans="1:13" ht="54.75" customHeight="1" x14ac:dyDescent="0.25">
      <c r="A14" s="45" t="s">
        <v>61</v>
      </c>
      <c r="B14" s="12" t="s">
        <v>92</v>
      </c>
      <c r="C14" s="17">
        <v>6</v>
      </c>
      <c r="D14" s="17">
        <v>3</v>
      </c>
      <c r="E14" s="17">
        <v>1</v>
      </c>
      <c r="F14" s="17">
        <f t="shared" ref="F14:F15" si="11">(C14*D14*E14)</f>
        <v>18</v>
      </c>
      <c r="G14" s="86" t="str">
        <f>LOOKUP(F14,scores!$A$23:$A$29,scores!$B$23:$B$29)</f>
        <v>aanvaardbaar risico</v>
      </c>
      <c r="H14" s="22" t="s">
        <v>114</v>
      </c>
      <c r="I14" s="17">
        <v>0.1</v>
      </c>
      <c r="J14" s="17">
        <v>0.2</v>
      </c>
      <c r="K14" s="17">
        <v>1</v>
      </c>
      <c r="L14" s="85">
        <f t="shared" ref="L14:L15" si="12">(I14*J14*K14)</f>
        <v>2.0000000000000004E-2</v>
      </c>
      <c r="M14" s="86" t="str">
        <f>LOOKUP(L14,scores!$A$23:$A$29,scores!$B$23:$B$29)</f>
        <v>aanvaardbaar risico</v>
      </c>
    </row>
    <row r="15" spans="1:13" ht="37.5" customHeight="1" x14ac:dyDescent="0.25">
      <c r="A15" s="45" t="s">
        <v>62</v>
      </c>
      <c r="B15" s="12" t="s">
        <v>76</v>
      </c>
      <c r="C15" s="17">
        <v>10</v>
      </c>
      <c r="D15" s="17">
        <v>10</v>
      </c>
      <c r="E15" s="17">
        <v>3</v>
      </c>
      <c r="F15" s="17">
        <f t="shared" si="11"/>
        <v>300</v>
      </c>
      <c r="G15" s="35" t="str">
        <f>LOOKUP(F15,scores!$A$23:$A$29,scores!$B$23:$B$29)</f>
        <v>directe verbetering vereist</v>
      </c>
      <c r="H15" s="56" t="s">
        <v>115</v>
      </c>
      <c r="I15" s="17">
        <v>0.1</v>
      </c>
      <c r="J15" s="17">
        <v>0.2</v>
      </c>
      <c r="K15" s="17">
        <v>1</v>
      </c>
      <c r="L15" s="85">
        <f t="shared" si="12"/>
        <v>2.0000000000000004E-2</v>
      </c>
      <c r="M15" s="86" t="str">
        <f>LOOKUP(L15,scores!$A$23:$A$29,scores!$B$23:$B$29)</f>
        <v>aanvaardbaar risico</v>
      </c>
    </row>
    <row r="16" spans="1:13" ht="36.75" customHeight="1" x14ac:dyDescent="0.25">
      <c r="A16" s="45" t="s">
        <v>63</v>
      </c>
      <c r="B16" s="12" t="s">
        <v>73</v>
      </c>
      <c r="C16" s="17">
        <v>10</v>
      </c>
      <c r="D16" s="17">
        <v>2</v>
      </c>
      <c r="E16" s="17">
        <v>1</v>
      </c>
      <c r="F16" s="17">
        <f t="shared" ref="F16:F18" si="13">(C16*D16*E16)</f>
        <v>20</v>
      </c>
      <c r="G16" s="87" t="str">
        <f>LOOKUP(F16,scores!$A$23:$A$29,scores!$B$23:$B$29)</f>
        <v>aandacht vereist</v>
      </c>
      <c r="H16" s="57" t="s">
        <v>116</v>
      </c>
      <c r="I16" s="17">
        <v>0.1</v>
      </c>
      <c r="J16" s="17">
        <v>0.2</v>
      </c>
      <c r="K16" s="17">
        <v>1</v>
      </c>
      <c r="L16" s="85">
        <f t="shared" ref="L16:L18" si="14">(I16*J16*K16)</f>
        <v>2.0000000000000004E-2</v>
      </c>
      <c r="M16" s="86" t="str">
        <f>LOOKUP(L16,scores!$A$23:$A$29,scores!$B$23:$B$29)</f>
        <v>aanvaardbaar risico</v>
      </c>
    </row>
    <row r="17" spans="1:13" s="82" customFormat="1" ht="122.25" customHeight="1" x14ac:dyDescent="0.25">
      <c r="A17" s="79" t="s">
        <v>64</v>
      </c>
      <c r="B17" s="80" t="s">
        <v>99</v>
      </c>
      <c r="C17" s="81">
        <v>6</v>
      </c>
      <c r="D17" s="81">
        <v>2</v>
      </c>
      <c r="E17" s="81">
        <v>3</v>
      </c>
      <c r="F17" s="81">
        <f t="shared" ref="F17" si="15">(C17*D17*E17)</f>
        <v>36</v>
      </c>
      <c r="G17" s="88" t="str">
        <f>LOOKUP(F17,scores!$A$23:$A$29,scores!$B$23:$B$29)</f>
        <v>aandacht vereist</v>
      </c>
      <c r="H17" s="71" t="s">
        <v>120</v>
      </c>
      <c r="I17" s="81">
        <v>0.2</v>
      </c>
      <c r="J17" s="81">
        <v>0.5</v>
      </c>
      <c r="K17" s="81">
        <v>1</v>
      </c>
      <c r="L17" s="81">
        <f t="shared" ref="L17" si="16">(I17*J17*K17)</f>
        <v>0.1</v>
      </c>
      <c r="M17" s="89" t="str">
        <f>LOOKUP(L17,scores!$A$23:$A$29,scores!$B$23:$B$29)</f>
        <v>aanvaardbaar risico</v>
      </c>
    </row>
    <row r="18" spans="1:13" ht="138.75" customHeight="1" x14ac:dyDescent="0.25">
      <c r="A18" s="45" t="s">
        <v>65</v>
      </c>
      <c r="B18" s="12" t="s">
        <v>93</v>
      </c>
      <c r="C18" s="17">
        <v>3</v>
      </c>
      <c r="D18" s="17">
        <v>1</v>
      </c>
      <c r="E18" s="17">
        <v>40</v>
      </c>
      <c r="F18" s="17">
        <f t="shared" si="13"/>
        <v>120</v>
      </c>
      <c r="G18" s="35" t="str">
        <f>LOOKUP(F18,scores!$A$23:$A$29,scores!$B$23:$B$29)</f>
        <v>maatregelen vereist</v>
      </c>
      <c r="H18" s="57" t="s">
        <v>121</v>
      </c>
      <c r="I18" s="17">
        <v>0.5</v>
      </c>
      <c r="J18" s="17">
        <v>0.5</v>
      </c>
      <c r="K18" s="17">
        <v>1</v>
      </c>
      <c r="L18" s="17">
        <f t="shared" si="14"/>
        <v>0.25</v>
      </c>
      <c r="M18" s="86" t="str">
        <f>LOOKUP(L18,scores!$A$23:$A$29,scores!$B$23:$B$29)</f>
        <v>aanvaardbaar risico</v>
      </c>
    </row>
    <row r="19" spans="1:13" ht="78" customHeight="1" x14ac:dyDescent="0.25">
      <c r="A19" s="45" t="s">
        <v>94</v>
      </c>
      <c r="B19" s="12" t="s">
        <v>122</v>
      </c>
      <c r="C19" s="17">
        <v>3</v>
      </c>
      <c r="D19" s="17">
        <v>3</v>
      </c>
      <c r="E19" s="17">
        <v>3</v>
      </c>
      <c r="F19" s="17">
        <f t="shared" ref="F19" si="17">(C19*D19*E19)</f>
        <v>27</v>
      </c>
      <c r="G19" s="88" t="s">
        <v>22</v>
      </c>
      <c r="H19" s="58" t="s">
        <v>123</v>
      </c>
      <c r="I19" s="17">
        <v>1</v>
      </c>
      <c r="J19" s="17">
        <v>1</v>
      </c>
      <c r="K19" s="17">
        <v>1</v>
      </c>
      <c r="L19" s="17">
        <f t="shared" ref="L19" si="18">(I19*J19*K19)</f>
        <v>1</v>
      </c>
      <c r="M19" s="86" t="str">
        <f>LOOKUP(L19,scores!$A$23:$A$29,scores!$B$23:$B$29)</f>
        <v>aanvaardbaar risico</v>
      </c>
    </row>
    <row r="20" spans="1:13" s="7" customFormat="1" x14ac:dyDescent="0.25">
      <c r="A20" s="49" t="s">
        <v>55</v>
      </c>
      <c r="B20" s="14"/>
      <c r="C20" s="14"/>
      <c r="D20" s="14"/>
      <c r="E20" s="14"/>
      <c r="F20" s="14"/>
      <c r="G20" s="18"/>
      <c r="H20" s="18"/>
      <c r="I20" s="18"/>
      <c r="J20" s="18"/>
      <c r="K20" s="18"/>
      <c r="L20" s="18"/>
      <c r="M20" s="18"/>
    </row>
    <row r="21" spans="1:13" ht="123" customHeight="1" x14ac:dyDescent="0.25">
      <c r="A21" s="45" t="s">
        <v>66</v>
      </c>
      <c r="B21" s="12" t="s">
        <v>127</v>
      </c>
      <c r="C21" s="17">
        <v>0.5</v>
      </c>
      <c r="D21" s="17">
        <v>6</v>
      </c>
      <c r="E21" s="17">
        <v>1</v>
      </c>
      <c r="F21" s="17">
        <f t="shared" ref="F21" si="19">(C21*D21*E21)</f>
        <v>3</v>
      </c>
      <c r="G21" s="86" t="str">
        <f>LOOKUP(F21,scores!$A$23:$A$29,scores!$B$23:$B$29)</f>
        <v>aanvaardbaar risico</v>
      </c>
      <c r="H21" s="22" t="s">
        <v>129</v>
      </c>
      <c r="I21" s="17">
        <v>0.5</v>
      </c>
      <c r="J21" s="17">
        <v>1</v>
      </c>
      <c r="K21" s="17">
        <v>1</v>
      </c>
      <c r="L21" s="17">
        <f t="shared" ref="L21" si="20">(I21*J21*K21)</f>
        <v>0.5</v>
      </c>
      <c r="M21" s="86" t="str">
        <f>LOOKUP(L21,scores!$A$23:$A$29,scores!$B$23:$B$29)</f>
        <v>aanvaardbaar risico</v>
      </c>
    </row>
    <row r="22" spans="1:13" s="7" customFormat="1" ht="201.75" customHeight="1" x14ac:dyDescent="0.25">
      <c r="A22" s="48" t="s">
        <v>80</v>
      </c>
      <c r="B22" s="15" t="s">
        <v>128</v>
      </c>
      <c r="C22" s="17">
        <v>6</v>
      </c>
      <c r="D22" s="17">
        <v>6</v>
      </c>
      <c r="E22" s="17">
        <v>3</v>
      </c>
      <c r="F22" s="17">
        <f t="shared" ref="F22:F24" si="21">(C22*D22*E22)</f>
        <v>108</v>
      </c>
      <c r="G22" s="35" t="str">
        <f>LOOKUP(F22,scores!$A$23:$A$29,scores!$B$23:$B$29)</f>
        <v>maatregelen vereist</v>
      </c>
      <c r="H22" s="21" t="s">
        <v>130</v>
      </c>
      <c r="I22" s="17">
        <v>3</v>
      </c>
      <c r="J22" s="17">
        <v>3</v>
      </c>
      <c r="K22" s="17">
        <v>1</v>
      </c>
      <c r="L22" s="19">
        <f t="shared" ref="L22:L24" si="22">(I22*J22*K22)</f>
        <v>9</v>
      </c>
      <c r="M22" s="86" t="str">
        <f>LOOKUP(L22,scores!$A$23:$A$29,scores!$B$23:$B$29)</f>
        <v>aanvaardbaar risico</v>
      </c>
    </row>
    <row r="23" spans="1:13" s="7" customFormat="1" ht="178.5" customHeight="1" x14ac:dyDescent="0.25">
      <c r="A23" s="48" t="s">
        <v>95</v>
      </c>
      <c r="B23" s="15" t="s">
        <v>77</v>
      </c>
      <c r="C23" s="17">
        <v>1</v>
      </c>
      <c r="D23" s="17">
        <v>1</v>
      </c>
      <c r="E23" s="17">
        <v>3</v>
      </c>
      <c r="F23" s="17">
        <f t="shared" si="21"/>
        <v>3</v>
      </c>
      <c r="G23" s="86" t="str">
        <f>LOOKUP(F23,scores!$A$23:$A$29,scores!$B$23:$B$29)</f>
        <v>aanvaardbaar risico</v>
      </c>
      <c r="H23" s="71" t="s">
        <v>135</v>
      </c>
      <c r="I23" s="17">
        <v>0.1</v>
      </c>
      <c r="J23" s="17">
        <v>0.2</v>
      </c>
      <c r="K23" s="17">
        <v>1</v>
      </c>
      <c r="L23" s="19">
        <f t="shared" si="22"/>
        <v>2.0000000000000004E-2</v>
      </c>
      <c r="M23" s="86" t="str">
        <f>LOOKUP(L23,scores!$A$23:$A$29,scores!$B$23:$B$29)</f>
        <v>aanvaardbaar risico</v>
      </c>
    </row>
    <row r="24" spans="1:13" s="7" customFormat="1" ht="135.75" customHeight="1" x14ac:dyDescent="0.25">
      <c r="A24" s="48" t="s">
        <v>96</v>
      </c>
      <c r="B24" s="15" t="s">
        <v>78</v>
      </c>
      <c r="C24" s="17">
        <v>3</v>
      </c>
      <c r="D24" s="17">
        <v>3</v>
      </c>
      <c r="E24" s="17">
        <v>3</v>
      </c>
      <c r="F24" s="17">
        <f t="shared" si="21"/>
        <v>27</v>
      </c>
      <c r="G24" s="87" t="str">
        <f>LOOKUP(F24,scores!$A$23:$A$29,scores!$B$23:$B$29)</f>
        <v>aandacht vereist</v>
      </c>
      <c r="H24" s="21" t="s">
        <v>136</v>
      </c>
      <c r="I24" s="17">
        <v>0.1</v>
      </c>
      <c r="J24" s="17">
        <v>0.2</v>
      </c>
      <c r="K24" s="17">
        <v>1</v>
      </c>
      <c r="L24" s="19">
        <f t="shared" si="22"/>
        <v>2.0000000000000004E-2</v>
      </c>
      <c r="M24" s="86" t="str">
        <f>LOOKUP(L24,scores!$A$23:$A$29,scores!$B$23:$B$29)</f>
        <v>aanvaardbaar risico</v>
      </c>
    </row>
    <row r="25" spans="1:13" ht="50.25" customHeight="1" x14ac:dyDescent="0.25">
      <c r="A25" s="45" t="s">
        <v>97</v>
      </c>
      <c r="B25" s="13" t="s">
        <v>74</v>
      </c>
      <c r="C25" s="17">
        <v>6</v>
      </c>
      <c r="D25" s="17">
        <v>3</v>
      </c>
      <c r="E25" s="17">
        <v>1</v>
      </c>
      <c r="F25" s="17">
        <f t="shared" si="0"/>
        <v>18</v>
      </c>
      <c r="G25" s="86" t="str">
        <f>LOOKUP(F25,scores!$A$23:$A$29,scores!$B$23:$B$29)</f>
        <v>aanvaardbaar risico</v>
      </c>
      <c r="H25" s="22" t="s">
        <v>137</v>
      </c>
      <c r="I25" s="17">
        <v>0.1</v>
      </c>
      <c r="J25" s="17">
        <v>0.2</v>
      </c>
      <c r="K25" s="17">
        <v>1</v>
      </c>
      <c r="L25" s="17">
        <f t="shared" si="1"/>
        <v>2.0000000000000004E-2</v>
      </c>
      <c r="M25" s="86" t="str">
        <f>LOOKUP(L25,scores!$A$23:$A$29,scores!$B$23:$B$29)</f>
        <v>aanvaardbaar risico</v>
      </c>
    </row>
    <row r="26" spans="1:13" s="7" customFormat="1" x14ac:dyDescent="0.25">
      <c r="A26" s="49" t="s">
        <v>56</v>
      </c>
      <c r="B26" s="16"/>
      <c r="C26" s="16"/>
      <c r="D26" s="16"/>
      <c r="E26" s="16"/>
      <c r="F26" s="16"/>
      <c r="G26" s="18"/>
      <c r="H26" s="18"/>
      <c r="I26" s="18"/>
      <c r="J26" s="18"/>
      <c r="K26" s="18"/>
      <c r="L26" s="18"/>
      <c r="M26" s="18"/>
    </row>
    <row r="27" spans="1:13" ht="31.5" customHeight="1" x14ac:dyDescent="0.25">
      <c r="A27" s="45" t="s">
        <v>67</v>
      </c>
      <c r="B27" s="13" t="s">
        <v>139</v>
      </c>
      <c r="C27" s="17">
        <v>6</v>
      </c>
      <c r="D27" s="17">
        <v>6</v>
      </c>
      <c r="E27" s="17">
        <v>3</v>
      </c>
      <c r="F27" s="17">
        <f t="shared" ref="F27" si="23">(C27*D27*E27)</f>
        <v>108</v>
      </c>
      <c r="G27" s="35" t="str">
        <f>LOOKUP(F27,scores!$A$23:$A$29,scores!$B$23:$B$29)</f>
        <v>maatregelen vereist</v>
      </c>
      <c r="H27" s="56" t="s">
        <v>140</v>
      </c>
      <c r="I27" s="17">
        <v>0.1</v>
      </c>
      <c r="J27" s="17">
        <v>0.2</v>
      </c>
      <c r="K27" s="17">
        <v>1</v>
      </c>
      <c r="L27" s="17">
        <f t="shared" ref="L27" si="24">(I27*J27*K27)</f>
        <v>2.0000000000000004E-2</v>
      </c>
      <c r="M27" s="86" t="str">
        <f>LOOKUP(L27,scores!$A$23:$A$29,scores!$B$23:$B$29)</f>
        <v>aanvaardbaar risico</v>
      </c>
    </row>
    <row r="28" spans="1:13" ht="18.75" customHeight="1" thickBot="1" x14ac:dyDescent="0.3"/>
    <row r="29" spans="1:13" ht="15.75" x14ac:dyDescent="0.25">
      <c r="A29" s="50"/>
      <c r="B29" s="101" t="s">
        <v>142</v>
      </c>
      <c r="C29" s="33"/>
      <c r="D29" s="3"/>
      <c r="E29" s="3"/>
      <c r="F29" s="3"/>
      <c r="G29" s="4"/>
      <c r="H29" s="3"/>
    </row>
    <row r="30" spans="1:13" ht="15.75" x14ac:dyDescent="0.25">
      <c r="A30" s="50"/>
      <c r="B30" s="102" t="s">
        <v>143</v>
      </c>
      <c r="C30" s="33"/>
      <c r="D30" s="3"/>
      <c r="E30" s="3"/>
      <c r="F30" s="3"/>
      <c r="G30" s="4"/>
      <c r="H30" s="3"/>
    </row>
    <row r="31" spans="1:13" ht="16.5" thickBot="1" x14ac:dyDescent="0.3">
      <c r="A31" s="50"/>
      <c r="B31" s="103" t="s">
        <v>144</v>
      </c>
      <c r="C31" s="33"/>
      <c r="D31" s="3"/>
      <c r="E31" s="3"/>
      <c r="F31" s="3"/>
      <c r="G31" s="4"/>
      <c r="H31" s="3"/>
    </row>
    <row r="32" spans="1:13" ht="15.75" x14ac:dyDescent="0.25">
      <c r="A32" s="50"/>
      <c r="B32" s="33"/>
      <c r="C32" s="33"/>
      <c r="D32" s="3"/>
      <c r="E32" s="3"/>
      <c r="F32" s="3"/>
      <c r="G32" s="4"/>
      <c r="H32" s="3"/>
    </row>
    <row r="33" spans="1:8" ht="15.75" x14ac:dyDescent="0.25">
      <c r="A33" s="50"/>
      <c r="B33" s="33"/>
      <c r="C33" s="33"/>
      <c r="D33" s="3"/>
      <c r="E33" s="3"/>
      <c r="F33" s="3"/>
      <c r="G33" s="4"/>
      <c r="H33" s="3"/>
    </row>
    <row r="34" spans="1:8" ht="15.75" x14ac:dyDescent="0.25">
      <c r="A34" s="50"/>
      <c r="B34" s="33"/>
      <c r="C34" s="33"/>
      <c r="D34" s="3"/>
      <c r="E34" s="3"/>
      <c r="F34" s="3"/>
      <c r="G34" s="4"/>
      <c r="H34" s="3"/>
    </row>
    <row r="35" spans="1:8" ht="26.25" customHeight="1" x14ac:dyDescent="0.25">
      <c r="A35" s="51"/>
      <c r="B35" s="3"/>
      <c r="C35" s="3"/>
      <c r="D35" s="3"/>
      <c r="E35" s="3"/>
      <c r="F35" s="3"/>
      <c r="G35" s="4"/>
      <c r="H35" s="3"/>
    </row>
    <row r="36" spans="1:8" x14ac:dyDescent="0.25">
      <c r="A36" s="51"/>
      <c r="B36" s="3"/>
      <c r="C36" s="3"/>
      <c r="D36" s="3"/>
      <c r="E36" s="3"/>
      <c r="F36" s="3"/>
      <c r="G36" s="4"/>
      <c r="H36" s="3"/>
    </row>
    <row r="37" spans="1:8" ht="37.5" customHeight="1" x14ac:dyDescent="0.25">
      <c r="A37" s="51"/>
      <c r="B37" s="3"/>
      <c r="C37" s="3"/>
      <c r="D37" s="3"/>
      <c r="E37" s="3"/>
      <c r="F37" s="3"/>
      <c r="G37" s="4"/>
      <c r="H37" s="3"/>
    </row>
    <row r="38" spans="1:8" x14ac:dyDescent="0.25">
      <c r="A38" s="51"/>
      <c r="B38" s="3"/>
      <c r="C38" s="3"/>
      <c r="D38" s="3"/>
      <c r="E38" s="3"/>
      <c r="F38" s="3"/>
      <c r="G38" s="4"/>
      <c r="H38" s="3"/>
    </row>
    <row r="39" spans="1:8" x14ac:dyDescent="0.25">
      <c r="A39" s="51"/>
      <c r="B39" s="3"/>
      <c r="C39" s="3"/>
      <c r="D39" s="3"/>
      <c r="E39" s="3"/>
      <c r="F39" s="3"/>
      <c r="G39" s="4"/>
      <c r="H39" s="3"/>
    </row>
    <row r="40" spans="1:8" x14ac:dyDescent="0.25">
      <c r="A40" s="51"/>
      <c r="B40" s="3"/>
      <c r="C40" s="3"/>
      <c r="D40" s="3"/>
      <c r="E40" s="3"/>
      <c r="F40" s="3"/>
      <c r="G40" s="4"/>
      <c r="H40" s="3"/>
    </row>
    <row r="41" spans="1:8" x14ac:dyDescent="0.25">
      <c r="A41" s="51"/>
      <c r="B41" s="3"/>
      <c r="C41" s="3"/>
      <c r="D41" s="3"/>
      <c r="E41" s="3"/>
      <c r="F41" s="3"/>
      <c r="G41" s="4"/>
      <c r="H41" s="3"/>
    </row>
  </sheetData>
  <mergeCells count="4">
    <mergeCell ref="A1:M1"/>
    <mergeCell ref="H2:H3"/>
    <mergeCell ref="B2:B3"/>
    <mergeCell ref="A2:A3"/>
  </mergeCells>
  <conditionalFormatting sqref="M28">
    <cfRule type="colorScale" priority="410">
      <colorScale>
        <cfvo type="min"/>
        <cfvo type="max"/>
        <color rgb="FFFF7128"/>
        <color rgb="FFFFEF9C"/>
      </colorScale>
    </cfRule>
  </conditionalFormatting>
  <conditionalFormatting sqref="G17">
    <cfRule type="cellIs" dxfId="32" priority="61" operator="equal">
      <formula>"werken stoppen"</formula>
    </cfRule>
    <cfRule type="cellIs" dxfId="31" priority="62" operator="equal">
      <formula>"directe verbetering vereist"</formula>
    </cfRule>
    <cfRule type="cellIs" dxfId="30" priority="63" stopIfTrue="1" operator="equal">
      <formula>"maatregelen vereist"</formula>
    </cfRule>
  </conditionalFormatting>
  <conditionalFormatting sqref="G27">
    <cfRule type="cellIs" dxfId="29" priority="55" operator="equal">
      <formula>"werken stoppen"</formula>
    </cfRule>
    <cfRule type="cellIs" dxfId="28" priority="56" operator="equal">
      <formula>"directe verbetering vereist"</formula>
    </cfRule>
    <cfRule type="cellIs" dxfId="27" priority="57" stopIfTrue="1" operator="equal">
      <formula>"maatregelen vereist"</formula>
    </cfRule>
  </conditionalFormatting>
  <pageMargins left="0.7" right="0.7" top="0.75" bottom="0.75" header="0.3" footer="0.3"/>
  <pageSetup paperSize="8" orientation="landscape" r:id="rId1"/>
  <headerFooter>
    <oddHeader>Page &amp;P of &amp;N</oddHeader>
  </headerFooter>
  <extLst>
    <ext xmlns:x14="http://schemas.microsoft.com/office/spreadsheetml/2009/9/main" uri="{78C0D931-6437-407d-A8EE-F0AAD7539E65}">
      <x14:conditionalFormattings>
        <x14:conditionalFormatting xmlns:xm="http://schemas.microsoft.com/office/excel/2006/main">
          <x14:cfRule type="cellIs" priority="391" operator="equal" id="{E8FC7A2A-1D72-4EA6-A322-E4063CCC31EF}">
            <xm:f>scores!$B$29</xm:f>
            <x14:dxf>
              <fill>
                <patternFill>
                  <bgColor rgb="FFFF0000"/>
                </patternFill>
              </fill>
            </x14:dxf>
          </x14:cfRule>
          <x14:cfRule type="cellIs" priority="392" operator="equal" id="{A4473FFE-3386-4C7A-8F2E-C9EB4F873C17}">
            <xm:f>scores!$B$28</xm:f>
            <x14:dxf>
              <fill>
                <patternFill>
                  <bgColor rgb="FFFF0000"/>
                </patternFill>
              </fill>
            </x14:dxf>
          </x14:cfRule>
          <x14:cfRule type="cellIs" priority="395" stopIfTrue="1" operator="equal" id="{D56D06EC-E975-4B48-AE39-5E8CC90C6B3A}">
            <xm:f>scores!$B$27</xm:f>
            <x14:dxf>
              <fill>
                <patternFill>
                  <bgColor rgb="FFFF0000"/>
                </patternFill>
              </fill>
            </x14:dxf>
          </x14:cfRule>
          <xm:sqref>G25 M5:M6 G5:G6 G10:G12 M10:M12 G14:G19 M14:M19 G27 M27</xm:sqref>
        </x14:conditionalFormatting>
        <x14:conditionalFormatting xmlns:xm="http://schemas.microsoft.com/office/excel/2006/main">
          <x14:cfRule type="cellIs" priority="25" operator="equal" id="{443F0BA2-ADB9-43F3-99F3-6035A8B8266B}">
            <xm:f>scores!$B$29</xm:f>
            <x14:dxf>
              <fill>
                <patternFill>
                  <bgColor rgb="FFFF0000"/>
                </patternFill>
              </fill>
            </x14:dxf>
          </x14:cfRule>
          <x14:cfRule type="cellIs" priority="26" operator="equal" id="{170513C0-0AA9-4C4D-9B40-073204B7B8DC}">
            <xm:f>scores!$B$28</xm:f>
            <x14:dxf>
              <fill>
                <patternFill>
                  <bgColor rgb="FFFF0000"/>
                </patternFill>
              </fill>
            </x14:dxf>
          </x14:cfRule>
          <x14:cfRule type="cellIs" priority="27" stopIfTrue="1" operator="equal" id="{F3F5E672-FB39-40E8-8644-9AAD3C4176D1}">
            <xm:f>scores!$B$27</xm:f>
            <x14:dxf>
              <fill>
                <patternFill>
                  <bgColor rgb="FFFF0000"/>
                </patternFill>
              </fill>
            </x14:dxf>
          </x14:cfRule>
          <xm:sqref>M25</xm:sqref>
        </x14:conditionalFormatting>
        <x14:conditionalFormatting xmlns:xm="http://schemas.microsoft.com/office/excel/2006/main">
          <x14:cfRule type="cellIs" priority="19" operator="equal" id="{99027078-052C-44C6-9FD1-9A5060E1DA67}">
            <xm:f>scores!$B$29</xm:f>
            <x14:dxf>
              <fill>
                <patternFill>
                  <bgColor rgb="FFFF0000"/>
                </patternFill>
              </fill>
            </x14:dxf>
          </x14:cfRule>
          <x14:cfRule type="cellIs" priority="20" operator="equal" id="{8453A4D1-E69B-46C6-A022-7785B564C1F4}">
            <xm:f>scores!$B$28</xm:f>
            <x14:dxf>
              <fill>
                <patternFill>
                  <bgColor rgb="FFFF0000"/>
                </patternFill>
              </fill>
            </x14:dxf>
          </x14:cfRule>
          <x14:cfRule type="cellIs" priority="21" stopIfTrue="1" operator="equal" id="{658E2A79-9292-4ED2-95B1-DAD298170E5E}">
            <xm:f>scores!$B$27</xm:f>
            <x14:dxf>
              <fill>
                <patternFill>
                  <bgColor rgb="FFFF0000"/>
                </patternFill>
              </fill>
            </x14:dxf>
          </x14:cfRule>
          <xm:sqref>M7 G7</xm:sqref>
        </x14:conditionalFormatting>
        <x14:conditionalFormatting xmlns:xm="http://schemas.microsoft.com/office/excel/2006/main">
          <x14:cfRule type="cellIs" priority="16" operator="equal" id="{09AC6448-09BA-4A8D-BFCE-281AAB6FFAD9}">
            <xm:f>scores!$B$29</xm:f>
            <x14:dxf>
              <fill>
                <patternFill>
                  <bgColor rgb="FFFF0000"/>
                </patternFill>
              </fill>
            </x14:dxf>
          </x14:cfRule>
          <x14:cfRule type="cellIs" priority="17" operator="equal" id="{43D31F06-7A47-4614-A2B2-17C533E811BF}">
            <xm:f>scores!$B$28</xm:f>
            <x14:dxf>
              <fill>
                <patternFill>
                  <bgColor rgb="FFFF0000"/>
                </patternFill>
              </fill>
            </x14:dxf>
          </x14:cfRule>
          <x14:cfRule type="cellIs" priority="18" stopIfTrue="1" operator="equal" id="{1EDDADA0-05B5-44DD-8005-5B0A99D9C815}">
            <xm:f>scores!$B$27</xm:f>
            <x14:dxf>
              <fill>
                <patternFill>
                  <bgColor rgb="FFFF0000"/>
                </patternFill>
              </fill>
            </x14:dxf>
          </x14:cfRule>
          <xm:sqref>G21</xm:sqref>
        </x14:conditionalFormatting>
        <x14:conditionalFormatting xmlns:xm="http://schemas.microsoft.com/office/excel/2006/main">
          <x14:cfRule type="cellIs" priority="13" operator="equal" id="{702689F9-14DB-4EB4-9F15-A61BCA617D4C}">
            <xm:f>scores!$B$29</xm:f>
            <x14:dxf>
              <fill>
                <patternFill>
                  <bgColor rgb="FFFF0000"/>
                </patternFill>
              </fill>
            </x14:dxf>
          </x14:cfRule>
          <x14:cfRule type="cellIs" priority="14" operator="equal" id="{5202828D-6C21-49B3-9B46-C4427F7BE27A}">
            <xm:f>scores!$B$28</xm:f>
            <x14:dxf>
              <fill>
                <patternFill>
                  <bgColor rgb="FFFF0000"/>
                </patternFill>
              </fill>
            </x14:dxf>
          </x14:cfRule>
          <x14:cfRule type="cellIs" priority="15" stopIfTrue="1" operator="equal" id="{5A09C837-DAEF-40E4-B543-EFFB919C07E9}">
            <xm:f>scores!$B$27</xm:f>
            <x14:dxf>
              <fill>
                <patternFill>
                  <bgColor rgb="FFFF0000"/>
                </patternFill>
              </fill>
            </x14:dxf>
          </x14:cfRule>
          <xm:sqref>M21</xm:sqref>
        </x14:conditionalFormatting>
        <x14:conditionalFormatting xmlns:xm="http://schemas.microsoft.com/office/excel/2006/main">
          <x14:cfRule type="cellIs" priority="10" operator="equal" id="{0889DC2D-7054-4289-8CAC-7B8EC57DEE08}">
            <xm:f>scores!$B$29</xm:f>
            <x14:dxf>
              <fill>
                <patternFill>
                  <bgColor rgb="FFFF0000"/>
                </patternFill>
              </fill>
            </x14:dxf>
          </x14:cfRule>
          <x14:cfRule type="cellIs" priority="11" operator="equal" id="{72AC17AC-CA27-410F-8254-28539D5C94A0}">
            <xm:f>scores!$B$28</xm:f>
            <x14:dxf>
              <fill>
                <patternFill>
                  <bgColor rgb="FFFF0000"/>
                </patternFill>
              </fill>
            </x14:dxf>
          </x14:cfRule>
          <x14:cfRule type="cellIs" priority="12" stopIfTrue="1" operator="equal" id="{C56E3A41-5ADC-46D5-AAD8-602D7348FADC}">
            <xm:f>scores!$B$27</xm:f>
            <x14:dxf>
              <fill>
                <patternFill>
                  <bgColor rgb="FFFF0000"/>
                </patternFill>
              </fill>
            </x14:dxf>
          </x14:cfRule>
          <xm:sqref>G22:G24</xm:sqref>
        </x14:conditionalFormatting>
        <x14:conditionalFormatting xmlns:xm="http://schemas.microsoft.com/office/excel/2006/main">
          <x14:cfRule type="cellIs" priority="7" operator="equal" id="{C0B6EA0D-27F7-4476-8E21-51E6A1C58B3A}">
            <xm:f>scores!$B$29</xm:f>
            <x14:dxf>
              <fill>
                <patternFill>
                  <bgColor rgb="FFFF0000"/>
                </patternFill>
              </fill>
            </x14:dxf>
          </x14:cfRule>
          <x14:cfRule type="cellIs" priority="8" operator="equal" id="{703B461E-27E0-493E-B4AD-D3F7188460EE}">
            <xm:f>scores!$B$28</xm:f>
            <x14:dxf>
              <fill>
                <patternFill>
                  <bgColor rgb="FFFF0000"/>
                </patternFill>
              </fill>
            </x14:dxf>
          </x14:cfRule>
          <x14:cfRule type="cellIs" priority="9" stopIfTrue="1" operator="equal" id="{6A4DB0B5-7962-4EE8-B6D7-7C0527FE1853}">
            <xm:f>scores!$B$27</xm:f>
            <x14:dxf>
              <fill>
                <patternFill>
                  <bgColor rgb="FFFF0000"/>
                </patternFill>
              </fill>
            </x14:dxf>
          </x14:cfRule>
          <xm:sqref>M22:M24</xm:sqref>
        </x14:conditionalFormatting>
        <x14:conditionalFormatting xmlns:xm="http://schemas.microsoft.com/office/excel/2006/main">
          <x14:cfRule type="cellIs" priority="4" operator="equal" id="{7721936E-DEC1-4050-947D-28121B0A9EFD}">
            <xm:f>scores!$B$29</xm:f>
            <x14:dxf>
              <fill>
                <patternFill>
                  <bgColor rgb="FFFF0000"/>
                </patternFill>
              </fill>
            </x14:dxf>
          </x14:cfRule>
          <x14:cfRule type="cellIs" priority="5" operator="equal" id="{072A1467-F3C4-4A58-918E-974AF33A7F2E}">
            <xm:f>scores!$B$28</xm:f>
            <x14:dxf>
              <fill>
                <patternFill>
                  <bgColor rgb="FFFF0000"/>
                </patternFill>
              </fill>
            </x14:dxf>
          </x14:cfRule>
          <x14:cfRule type="cellIs" priority="6" stopIfTrue="1" operator="equal" id="{5C25AFB3-06BC-40FE-BEAE-74B69F22077D}">
            <xm:f>scores!$B$27</xm:f>
            <x14:dxf>
              <fill>
                <patternFill>
                  <bgColor rgb="FFFF0000"/>
                </patternFill>
              </fill>
            </x14:dxf>
          </x14:cfRule>
          <xm:sqref>G9</xm:sqref>
        </x14:conditionalFormatting>
        <x14:conditionalFormatting xmlns:xm="http://schemas.microsoft.com/office/excel/2006/main">
          <x14:cfRule type="cellIs" priority="1" operator="equal" id="{6E11265E-2A8E-49EB-B39E-FA9F51D58421}">
            <xm:f>scores!$B$29</xm:f>
            <x14:dxf>
              <fill>
                <patternFill>
                  <bgColor rgb="FFFF0000"/>
                </patternFill>
              </fill>
            </x14:dxf>
          </x14:cfRule>
          <x14:cfRule type="cellIs" priority="2" operator="equal" id="{2CFC1615-DF07-46A4-BAB5-81D6298E4C8C}">
            <xm:f>scores!$B$28</xm:f>
            <x14:dxf>
              <fill>
                <patternFill>
                  <bgColor rgb="FFFF0000"/>
                </patternFill>
              </fill>
            </x14:dxf>
          </x14:cfRule>
          <x14:cfRule type="cellIs" priority="3" stopIfTrue="1" operator="equal" id="{BA3A79F2-92A1-4280-82CA-F6898FA81DC3}">
            <xm:f>scores!$B$27</xm:f>
            <x14:dxf>
              <fill>
                <patternFill>
                  <bgColor rgb="FFFF0000"/>
                </patternFill>
              </fill>
            </x14:dxf>
          </x14:cfRule>
          <xm:sqref>M9</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scores!$D$1:$D$5</xm:f>
          </x14:formula1>
          <xm:sqref>G21:G25 M14:M19 M5:M7 G5:G7 G9:G12 M9:M12 G14:G19 M21:M25 M27 G27</xm:sqref>
        </x14:dataValidation>
        <x14:dataValidation type="list" allowBlank="1" showInputMessage="1" showErrorMessage="1">
          <x14:formula1>
            <xm:f>scores!$C$1:$C$6</xm:f>
          </x14:formula1>
          <xm:sqref>K21:K25 E21:E25 E5:E7 K5:K7 E9:E12 K9:K12 K14:K19 E14:E19 K27 E27</xm:sqref>
        </x14:dataValidation>
        <x14:dataValidation type="list" allowBlank="1" showInputMessage="1" showErrorMessage="1">
          <x14:formula1>
            <xm:f>scores!$A$1:$A$7</xm:f>
          </x14:formula1>
          <xm:sqref>F8 C21:C25 I21:I25 I5:I7 C5:C7 I9:I12 C9:C12 C14:C19 I14:I19 C27 I27</xm:sqref>
        </x14:dataValidation>
        <x14:dataValidation type="list" allowBlank="1" showInputMessage="1" showErrorMessage="1">
          <x14:formula1>
            <xm:f>scores!$B$1:$B$7</xm:f>
          </x14:formula1>
          <xm:sqref>J21:J25 D21:D25 D5:D7 J5:J7 D9:D12 J9:J12 J14:J19 D14:D19 J27 D27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workbookViewId="0">
      <selection activeCell="D2" sqref="D2"/>
    </sheetView>
  </sheetViews>
  <sheetFormatPr defaultRowHeight="15" x14ac:dyDescent="0.25"/>
  <cols>
    <col min="1" max="1" width="33" customWidth="1"/>
    <col min="2" max="2" width="34.85546875" customWidth="1"/>
    <col min="3" max="3" width="71.28515625" customWidth="1"/>
    <col min="4" max="4" width="41" customWidth="1"/>
  </cols>
  <sheetData>
    <row r="1" spans="1:4" x14ac:dyDescent="0.25">
      <c r="A1" s="5">
        <v>0.1</v>
      </c>
      <c r="B1" s="6">
        <v>0.2</v>
      </c>
      <c r="C1" s="5">
        <v>1</v>
      </c>
      <c r="D1" s="83" t="s">
        <v>21</v>
      </c>
    </row>
    <row r="2" spans="1:4" x14ac:dyDescent="0.25">
      <c r="A2" s="5">
        <v>0.2</v>
      </c>
      <c r="B2" s="5">
        <v>0.5</v>
      </c>
      <c r="C2" s="5">
        <v>3</v>
      </c>
      <c r="D2" s="84" t="s">
        <v>22</v>
      </c>
    </row>
    <row r="3" spans="1:4" x14ac:dyDescent="0.25">
      <c r="A3" s="5">
        <v>0.5</v>
      </c>
      <c r="B3" s="5">
        <v>1</v>
      </c>
      <c r="C3" s="5">
        <v>7</v>
      </c>
      <c r="D3" s="36" t="s">
        <v>23</v>
      </c>
    </row>
    <row r="4" spans="1:4" x14ac:dyDescent="0.25">
      <c r="A4" s="5">
        <v>1</v>
      </c>
      <c r="B4" s="5">
        <v>2</v>
      </c>
      <c r="C4" s="5">
        <v>15</v>
      </c>
      <c r="D4" s="36" t="s">
        <v>24</v>
      </c>
    </row>
    <row r="5" spans="1:4" x14ac:dyDescent="0.25">
      <c r="A5" s="5">
        <v>3</v>
      </c>
      <c r="B5" s="5">
        <v>3</v>
      </c>
      <c r="C5" s="5">
        <v>40</v>
      </c>
      <c r="D5" s="36" t="s">
        <v>25</v>
      </c>
    </row>
    <row r="6" spans="1:4" x14ac:dyDescent="0.25">
      <c r="A6" s="5">
        <v>6</v>
      </c>
      <c r="B6" s="5">
        <v>6</v>
      </c>
      <c r="C6" s="5">
        <v>100</v>
      </c>
    </row>
    <row r="7" spans="1:4" x14ac:dyDescent="0.25">
      <c r="A7" s="5">
        <v>10</v>
      </c>
      <c r="B7" s="5">
        <v>10</v>
      </c>
    </row>
    <row r="12" spans="1:4" ht="15.75" thickBot="1" x14ac:dyDescent="0.3"/>
    <row r="13" spans="1:4" ht="15.75" thickBot="1" x14ac:dyDescent="0.3">
      <c r="A13" s="39" t="s">
        <v>47</v>
      </c>
      <c r="B13" s="39" t="s">
        <v>45</v>
      </c>
      <c r="C13" s="39" t="s">
        <v>68</v>
      </c>
      <c r="D13" s="40" t="s">
        <v>46</v>
      </c>
    </row>
    <row r="14" spans="1:4" x14ac:dyDescent="0.25">
      <c r="A14" s="41" t="s">
        <v>8</v>
      </c>
      <c r="B14" s="41" t="s">
        <v>51</v>
      </c>
      <c r="C14" s="41" t="s">
        <v>30</v>
      </c>
      <c r="D14" s="41" t="s">
        <v>16</v>
      </c>
    </row>
    <row r="15" spans="1:4" x14ac:dyDescent="0.25">
      <c r="A15" s="42" t="s">
        <v>35</v>
      </c>
      <c r="B15" s="42" t="s">
        <v>50</v>
      </c>
      <c r="C15" s="42" t="s">
        <v>31</v>
      </c>
      <c r="D15" s="42" t="s">
        <v>17</v>
      </c>
    </row>
    <row r="16" spans="1:4" x14ac:dyDescent="0.25">
      <c r="A16" s="42" t="s">
        <v>36</v>
      </c>
      <c r="B16" s="42" t="s">
        <v>49</v>
      </c>
      <c r="C16" s="42" t="s">
        <v>32</v>
      </c>
      <c r="D16" s="42" t="s">
        <v>18</v>
      </c>
    </row>
    <row r="17" spans="1:4" x14ac:dyDescent="0.25">
      <c r="A17" s="42" t="s">
        <v>37</v>
      </c>
      <c r="B17" s="42" t="s">
        <v>12</v>
      </c>
      <c r="C17" s="42" t="s">
        <v>33</v>
      </c>
      <c r="D17" s="42" t="s">
        <v>19</v>
      </c>
    </row>
    <row r="18" spans="1:4" x14ac:dyDescent="0.25">
      <c r="A18" s="42" t="s">
        <v>9</v>
      </c>
      <c r="B18" s="42" t="s">
        <v>13</v>
      </c>
      <c r="C18" s="42" t="s">
        <v>48</v>
      </c>
      <c r="D18" s="42" t="s">
        <v>20</v>
      </c>
    </row>
    <row r="19" spans="1:4" x14ac:dyDescent="0.25">
      <c r="A19" s="42" t="s">
        <v>10</v>
      </c>
      <c r="B19" s="42" t="s">
        <v>14</v>
      </c>
      <c r="C19" s="42" t="s">
        <v>34</v>
      </c>
      <c r="D19" s="42"/>
    </row>
    <row r="20" spans="1:4" ht="15.75" thickBot="1" x14ac:dyDescent="0.3">
      <c r="A20" s="43" t="s">
        <v>11</v>
      </c>
      <c r="B20" s="43" t="s">
        <v>15</v>
      </c>
      <c r="C20" s="43"/>
      <c r="D20" s="43"/>
    </row>
    <row r="23" spans="1:4" x14ac:dyDescent="0.25">
      <c r="A23" t="s">
        <v>41</v>
      </c>
      <c r="B23" t="s">
        <v>42</v>
      </c>
    </row>
    <row r="24" spans="1:4" x14ac:dyDescent="0.25">
      <c r="B24" t="s">
        <v>43</v>
      </c>
    </row>
    <row r="25" spans="1:4" x14ac:dyDescent="0.25">
      <c r="A25">
        <v>0</v>
      </c>
      <c r="B25" t="s">
        <v>43</v>
      </c>
    </row>
    <row r="26" spans="1:4" x14ac:dyDescent="0.25">
      <c r="A26">
        <v>20</v>
      </c>
      <c r="B26" t="s">
        <v>38</v>
      </c>
    </row>
    <row r="27" spans="1:4" x14ac:dyDescent="0.25">
      <c r="A27">
        <v>70</v>
      </c>
      <c r="B27" s="37" t="s">
        <v>39</v>
      </c>
    </row>
    <row r="28" spans="1:4" x14ac:dyDescent="0.25">
      <c r="A28">
        <v>200</v>
      </c>
      <c r="B28" s="37" t="s">
        <v>44</v>
      </c>
    </row>
    <row r="29" spans="1:4" x14ac:dyDescent="0.25">
      <c r="A29">
        <v>400</v>
      </c>
      <c r="B29" s="38" t="s">
        <v>40</v>
      </c>
    </row>
  </sheetData>
  <pageMargins left="0.7" right="0.7" top="0.75" bottom="0.75" header="0.3" footer="0.3"/>
  <pageSetup paperSize="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topLeftCell="A2" workbookViewId="0">
      <selection activeCell="F18" sqref="F18"/>
    </sheetView>
  </sheetViews>
  <sheetFormatPr defaultRowHeight="15" x14ac:dyDescent="0.25"/>
  <cols>
    <col min="1" max="1" width="18" customWidth="1"/>
    <col min="2" max="2" width="47.140625" customWidth="1"/>
    <col min="3" max="3" width="56.7109375" customWidth="1"/>
    <col min="4" max="4" width="59" customWidth="1"/>
    <col min="5" max="5" width="31.28515625" customWidth="1"/>
    <col min="6" max="6" width="30.5703125" customWidth="1"/>
  </cols>
  <sheetData>
    <row r="1" spans="1:5" ht="15" customHeight="1" x14ac:dyDescent="0.25">
      <c r="A1" s="96" t="s">
        <v>29</v>
      </c>
      <c r="B1" s="55"/>
      <c r="C1" s="92" t="s">
        <v>70</v>
      </c>
      <c r="D1" s="92" t="s">
        <v>82</v>
      </c>
    </row>
    <row r="2" spans="1:5" ht="78.75" customHeight="1" thickBot="1" x14ac:dyDescent="0.3">
      <c r="A2" s="98"/>
      <c r="B2" s="78" t="s">
        <v>79</v>
      </c>
      <c r="C2" s="99"/>
      <c r="D2" s="93"/>
    </row>
    <row r="3" spans="1:5" ht="23.25" customHeight="1" x14ac:dyDescent="0.25">
      <c r="A3" s="76" t="s">
        <v>52</v>
      </c>
      <c r="B3" s="44"/>
      <c r="C3" s="77"/>
      <c r="D3" s="29"/>
    </row>
    <row r="4" spans="1:5" ht="45" x14ac:dyDescent="0.25">
      <c r="A4" s="67" t="s">
        <v>58</v>
      </c>
      <c r="B4" s="12" t="s">
        <v>90</v>
      </c>
      <c r="C4" s="20" t="s">
        <v>101</v>
      </c>
      <c r="D4" s="74" t="s">
        <v>105</v>
      </c>
    </row>
    <row r="5" spans="1:5" ht="60" x14ac:dyDescent="0.25">
      <c r="A5" s="67" t="s">
        <v>87</v>
      </c>
      <c r="B5" s="13" t="s">
        <v>71</v>
      </c>
      <c r="C5" s="56" t="s">
        <v>106</v>
      </c>
      <c r="D5" s="59" t="s">
        <v>107</v>
      </c>
    </row>
    <row r="6" spans="1:5" ht="15.75" x14ac:dyDescent="0.25">
      <c r="A6" s="61" t="s">
        <v>53</v>
      </c>
    </row>
    <row r="7" spans="1:5" ht="60" x14ac:dyDescent="0.25">
      <c r="A7" s="67" t="s">
        <v>59</v>
      </c>
      <c r="B7" s="62" t="s">
        <v>100</v>
      </c>
      <c r="C7" s="22" t="s">
        <v>108</v>
      </c>
      <c r="D7" s="68" t="s">
        <v>109</v>
      </c>
    </row>
    <row r="8" spans="1:5" ht="60" x14ac:dyDescent="0.25">
      <c r="A8" s="67" t="s">
        <v>89</v>
      </c>
      <c r="B8" s="13" t="s">
        <v>75</v>
      </c>
      <c r="C8" s="56" t="s">
        <v>112</v>
      </c>
      <c r="D8" s="63" t="s">
        <v>113</v>
      </c>
      <c r="E8" s="69" t="s">
        <v>91</v>
      </c>
    </row>
    <row r="9" spans="1:5" x14ac:dyDescent="0.25">
      <c r="A9" s="64" t="s">
        <v>54</v>
      </c>
    </row>
    <row r="10" spans="1:5" ht="30" x14ac:dyDescent="0.25">
      <c r="A10" s="70" t="s">
        <v>61</v>
      </c>
      <c r="B10" s="13" t="s">
        <v>92</v>
      </c>
      <c r="C10" s="22" t="s">
        <v>117</v>
      </c>
      <c r="D10" s="71" t="s">
        <v>118</v>
      </c>
    </row>
    <row r="11" spans="1:5" ht="29.25" customHeight="1" x14ac:dyDescent="0.25">
      <c r="A11" s="67" t="s">
        <v>62</v>
      </c>
      <c r="B11" s="13" t="s">
        <v>76</v>
      </c>
      <c r="C11" s="56" t="s">
        <v>115</v>
      </c>
      <c r="D11" s="20" t="s">
        <v>83</v>
      </c>
    </row>
    <row r="12" spans="1:5" ht="30" x14ac:dyDescent="0.25">
      <c r="A12" s="67" t="s">
        <v>63</v>
      </c>
      <c r="B12" s="13" t="s">
        <v>73</v>
      </c>
      <c r="C12" s="57" t="s">
        <v>116</v>
      </c>
      <c r="D12" s="72" t="s">
        <v>119</v>
      </c>
    </row>
    <row r="13" spans="1:5" ht="90" x14ac:dyDescent="0.25">
      <c r="A13" s="67" t="s">
        <v>65</v>
      </c>
      <c r="B13" s="62" t="s">
        <v>93</v>
      </c>
      <c r="C13" s="57" t="s">
        <v>121</v>
      </c>
      <c r="D13" s="59" t="s">
        <v>124</v>
      </c>
    </row>
    <row r="14" spans="1:5" ht="45" x14ac:dyDescent="0.25">
      <c r="A14" s="67" t="s">
        <v>94</v>
      </c>
      <c r="B14" s="13" t="s">
        <v>122</v>
      </c>
      <c r="C14" s="58" t="s">
        <v>125</v>
      </c>
      <c r="D14" s="65" t="s">
        <v>126</v>
      </c>
    </row>
    <row r="15" spans="1:5" x14ac:dyDescent="0.25">
      <c r="A15" s="64" t="s">
        <v>55</v>
      </c>
    </row>
    <row r="16" spans="1:5" ht="210" x14ac:dyDescent="0.25">
      <c r="A16" s="67" t="s">
        <v>66</v>
      </c>
      <c r="B16" s="13" t="s">
        <v>127</v>
      </c>
      <c r="C16" s="22" t="s">
        <v>131</v>
      </c>
      <c r="D16" s="66" t="s">
        <v>132</v>
      </c>
    </row>
    <row r="17" spans="1:6" ht="270" x14ac:dyDescent="0.25">
      <c r="A17" s="67" t="s">
        <v>80</v>
      </c>
      <c r="B17" s="62" t="s">
        <v>128</v>
      </c>
      <c r="C17" s="21" t="s">
        <v>133</v>
      </c>
      <c r="D17" s="75" t="s">
        <v>134</v>
      </c>
      <c r="E17" s="66" t="s">
        <v>84</v>
      </c>
      <c r="F17" s="100" t="s">
        <v>85</v>
      </c>
    </row>
    <row r="18" spans="1:6" ht="105" x14ac:dyDescent="0.25">
      <c r="A18" s="73" t="s">
        <v>96</v>
      </c>
      <c r="B18" s="15" t="s">
        <v>78</v>
      </c>
      <c r="C18" s="22" t="s">
        <v>136</v>
      </c>
      <c r="D18" s="20" t="s">
        <v>138</v>
      </c>
      <c r="E18" s="100" t="s">
        <v>86</v>
      </c>
    </row>
    <row r="19" spans="1:6" x14ac:dyDescent="0.25">
      <c r="A19" s="64" t="s">
        <v>56</v>
      </c>
    </row>
    <row r="20" spans="1:6" ht="105" x14ac:dyDescent="0.25">
      <c r="A20" s="67" t="s">
        <v>67</v>
      </c>
      <c r="B20" s="13" t="s">
        <v>139</v>
      </c>
      <c r="C20" s="56" t="s">
        <v>140</v>
      </c>
      <c r="D20" s="74" t="s">
        <v>141</v>
      </c>
    </row>
  </sheetData>
  <mergeCells count="3">
    <mergeCell ref="A1:A2"/>
    <mergeCell ref="C1:C2"/>
    <mergeCell ref="D1:D2"/>
  </mergeCells>
  <pageMargins left="0.7" right="0.7" top="0.75" bottom="0.75" header="0.3" footer="0.3"/>
  <pageSetup orientation="portrait" r:id="rId1"/>
  <drawing r:id="rId2"/>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0/09/xmldsig#rsa-sha1"/>
    <Reference Type="http://www.w3.org/2000/09/xmldsig#Object" URI="#idPackageObject">
      <DigestMethod Algorithm="http://www.w3.org/2000/09/xmldsig#sha1"/>
      <DigestValue>iKhomJKrdgIkKgWb9pcLtLVQ1oM=</DigestValue>
    </Reference>
    <Reference Type="http://www.w3.org/2000/09/xmldsig#Object" URI="#idOfficeObject">
      <DigestMethod Algorithm="http://www.w3.org/2000/09/xmldsig#sha1"/>
      <DigestValue>OK1B1xUQweUsVy/7e8Q6eef2Xrg=</DigestValue>
    </Reference>
    <Reference Type="http://uri.etsi.org/01903#SignedProperties" URI="#idSignedProperties">
      <Transforms>
        <Transform Algorithm="http://www.w3.org/TR/2001/REC-xml-c14n-20010315"/>
      </Transforms>
      <DigestMethod Algorithm="http://www.w3.org/2000/09/xmldsig#sha1"/>
      <DigestValue>n2v2t7S1kIUbGaCuJeZgNtb4aeI=</DigestValue>
    </Reference>
  </SignedInfo>
  <SignatureValue>qHqQp8vEt4Rdwrh36P4SXtIZNjQK5rLxROQPlXtceDsn4yXoGgC0nhApvFVdpTB0m8729sBZ1kgn
0nBp2DRSIGl/z13YiJ2eiOuE7TZcsIJqEuhTx2lHKfx8lX0CA3RvWkZAZKQkUC3WbfykSpEz8/XF
XEVcA4JfM6VrwyWs4An5ozC3h/r92mTHP7ebs0xKaaI6YKoOjXR3NerRdSc5ywCKu+AvMEbiStK4
5pVk+NwYJ6CZCW9u0trkDy5D4bkpT46dnyl/qp6Ow4uo5u1WKByXAKgEbD50ejiS+2h/komcwiyN
RfY9gtqN39vHLKBRYHL/v0CBdKvmN4QSsuarOA==</SignatureValue>
  <KeyInfo>
    <X509Data>
      <X509Certificate>MIIFdDCCA1ygAwIBAgIQEAAAAAAAMZEd0+avRU+aejANBgkqhkiG9w0BAQUFADAzMQswCQYDVQQGEwJCRTETMBEGA1UEAxMKQ2l0aXplbiBDQTEPMA0GA1UEBRMGMjAxNTA5MB4XDTE1MDUyOTA4MTYyNFoXDTI1MDUxOTIzNTk1OVowejELMAkGA1UEBhMCQkUxKTAnBgNVBAMTIEthdGh5IEhhZW50amVucyAoQXV0aGVudGljYXRpb24pMRIwEAYDVQQEEwlIYWVudGplbnMxFjAUBgNVBCoTDUthdGh5IENoYXJsZXMxFDASBgNVBAUTCzc2MDMyMDI5NDQ0MIIBIjANBgkqhkiG9w0BAQEFAAOCAQ8AMIIBCgKCAQEAzq7I9w2X4co/iZ4Bz9UFcZ6jQ73HrTkJ4U7TadP7WQ0xALBjM3s9ox3ZtjKXdYt4vzMme5sxpAyvkynr9bgwn4fQheXOKsqTibxDhPwtRSoRQg4oPR3LVGkaK0G4saPjq2LRBbsaPu7gFQQa95ITRP2SxIlXWoUEGIgfgrvSpw+hXpQFIwxAAEzKLBLdrEKuYxZsfjj6JkPpOzCHcApU1QiW8lRee5VfODwntqBVyC7o7zVSIqOZN/QU45Q1lH3nXQ5NraUSom3eBEzWemBj2iAvV9BpmtZeteys3S3WL9sYV5rZ/49cSOWobvYLRGcKY74yLB+E0mP572RUnirexwIDAQABo4IBOzCCATcwHwYDVR0jBBgwFoAU/V9LFY5//GuFRCRVeMBhm4JZdZAwcAYIKwYBBQUHAQEEZDBiMDYGCCsGAQUFBzAChipodHRwOi8vY2VydHMuZWlkLmJlbGdpdW0uYmUvYmVsZ2l1bXJzMy5jcnQwKAYIKwYBBQUHMAGGHGh0dHA6Ly9vY3NwLmVpZC5iZWxnaXVtLmJlLzIwRAYDVR0gBD0wOzA5BgdgOAoBAQICMC4wLAYIKwYBBQUHAgEWIGh0dHA6Ly9yZXBvc2l0b3J5LmVpZC5iZWxnaXVtLmJlMDkGA1UdHwQyMDAwLqAsoCqGKGh0dHA6Ly9jcmwuZWlkLmJlbGdpdW0uYmUvZWlkYzIwMTUwOS5jcmwwDgYDVR0PAQH/BAQDAgeAMBEGCWCGSAGG+EIBAQQEAwIFoDANBgkqhkiG9w0BAQUFAAOCAgEApomHVC0qdufOpplPZ0km/hqmszkVu6oVHvGZtQPA5KHH//XqbNpAPMJQ5nY9PI1SsIualiXXZ8eKUidwCMjlyV+jbd3uWMYxZ8D2hM1SwRQ6GD2valYaqOJAPkEkmVlZTRAMiKZ4t64goEfBb9tMrDgu3Tbb3SrxYgidEuMYGbUcPe3lYYAZofrmi+y2pGjEKazRlSgFtktOrL3DpG+ShHgjrlEvo01WXqWwb27pn0d8s3+E36tDHCg6W6Zj5ADtu/Jjq4iQiBmeEN1BRuCtVH+gxe0JbwB7Uevj+nAR1lKici6oAuU5NRCU9dQo/D2a0WXSC1urXhEMtRLcm2ttjarFu66gl+Tyvi+MwCmoUBn/dlz+7RQPqzms3qFwsm0bULbMlnjogauVsJeSZ6prisOkxZp6qEqH1V2HrbWcVbubTQZFdO4F+/i3B6ZcFaoUMUKxvRnLwHFC+8B9JxWPnFsZmvtWoDYKoWe08PsCLMDi1yTRQWbSEOMKke7T1l4uPsOvaoP8YhWowD+giQ5WOTJ+U/UBrSQvd+RIyq9XqqHj+rmP6aw0rCaAztXHjLOWaPbWzFJfICsxSWeQBrF1LfWFxqWenKGLEgwYviBWyz0zBBeJPruj4sDRCciJ4NxBU9Zy2GXsgIc3ekg3b/YREwZxaepUyZnJwNSXPtXwP/I=</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+nAd0bim5u961Z6hkrztwiSj8HA=</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8"/>
          </Transform>
          <Transform Algorithm="http://www.w3.org/TR/2001/REC-xml-c14n-20010315"/>
        </Transforms>
        <DigestMethod Algorithm="http://www.w3.org/2000/09/xmldsig#sha1"/>
        <DigestValue>C2BUu4h+m593zwz7/6UI0THdz3s=</DigestValue>
      </Reference>
      <Reference URI="/xl/calcChain.xml?ContentType=application/vnd.openxmlformats-officedocument.spreadsheetml.calcChain+xml">
        <DigestMethod Algorithm="http://www.w3.org/2000/09/xmldsig#sha1"/>
        <DigestValue>i4lih6LE5e+gM4tqLOzuuRdbBcU=</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0/09/xmldsig#sha1"/>
        <DigestValue>1vLGTkefkPwnG+rJBJsZyQX34F4=</DigestValue>
      </Reference>
      <Reference URI="/xl/drawings/drawing1.xml?ContentType=application/vnd.openxmlformats-officedocument.drawing+xml">
        <DigestMethod Algorithm="http://www.w3.org/2000/09/xmldsig#sha1"/>
        <DigestValue>KJDymOJ834CUFk7G5AyACsZwHIU=</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DbASOG0zApZ9JPYqPLb+HxfMhEY=</DigestValue>
      </Reference>
      <Reference URI="/xl/externalLinks/externalLink1.xml?ContentType=application/vnd.openxmlformats-officedocument.spreadsheetml.externalLink+xml">
        <DigestMethod Algorithm="http://www.w3.org/2000/09/xmldsig#sha1"/>
        <DigestValue>MXhkI8obeKt043Lf7vGxOVEc2OI=</DigestValue>
      </Reference>
      <Reference URI="/xl/media/image1.png?ContentType=image/png">
        <DigestMethod Algorithm="http://www.w3.org/2000/09/xmldsig#sha1"/>
        <DigestValue>mIZlGMbpRQFBsRJsjFMwrJ4jjlE=</DigestValue>
      </Reference>
      <Reference URI="/xl/media/image2.jpeg?ContentType=image/jpeg">
        <DigestMethod Algorithm="http://www.w3.org/2000/09/xmldsig#sha1"/>
        <DigestValue>XitA+j3ZgoWH6yLNMcIpe7BMTmM=</DigestValue>
      </Reference>
      <Reference URI="/xl/media/image3.png?ContentType=image/png">
        <DigestMethod Algorithm="http://www.w3.org/2000/09/xmldsig#sha1"/>
        <DigestValue>LqbVUK9+/PP1eV4xJdR82btDKMw=</DigestValue>
      </Reference>
      <Reference URI="/xl/media/image4.jpeg?ContentType=image/jpeg">
        <DigestMethod Algorithm="http://www.w3.org/2000/09/xmldsig#sha1"/>
        <DigestValue>IrWKb+y3K0s8b3KgrM5DCk0e4To=</DigestValue>
      </Reference>
      <Reference URI="/xl/printerSettings/printerSettings1.bin?ContentType=application/vnd.openxmlformats-officedocument.spreadsheetml.printerSettings">
        <DigestMethod Algorithm="http://www.w3.org/2000/09/xmldsig#sha1"/>
        <DigestValue>VzyfWSrxfuoD/4d+hJm8SHHlRdY=</DigestValue>
      </Reference>
      <Reference URI="/xl/printerSettings/printerSettings2.bin?ContentType=application/vnd.openxmlformats-officedocument.spreadsheetml.printerSettings">
        <DigestMethod Algorithm="http://www.w3.org/2000/09/xmldsig#sha1"/>
        <DigestValue>DAElE5rgDJHmYbwmtBh99LelwTs=</DigestValue>
      </Reference>
      <Reference URI="/xl/printerSettings/printerSettings3.bin?ContentType=application/vnd.openxmlformats-officedocument.spreadsheetml.printerSettings">
        <DigestMethod Algorithm="http://www.w3.org/2000/09/xmldsig#sha1"/>
        <DigestValue>04WOmhh5ZzSEi6RCb1uTGtnE+xU=</DigestValue>
      </Reference>
      <Reference URI="/xl/sharedStrings.xml?ContentType=application/vnd.openxmlformats-officedocument.spreadsheetml.sharedStrings+xml">
        <DigestMethod Algorithm="http://www.w3.org/2000/09/xmldsig#sha1"/>
        <DigestValue>DKSM4lo7CwkzpiiFJUOrxzCWu80=</DigestValue>
      </Reference>
      <Reference URI="/xl/styles.xml?ContentType=application/vnd.openxmlformats-officedocument.spreadsheetml.styles+xml">
        <DigestMethod Algorithm="http://www.w3.org/2000/09/xmldsig#sha1"/>
        <DigestValue>YLGMDfHgsUGZpgN0q7IeGkG/Aj4=</DigestValue>
      </Reference>
      <Reference URI="/xl/theme/theme1.xml?ContentType=application/vnd.openxmlformats-officedocument.theme+xml">
        <DigestMethod Algorithm="http://www.w3.org/2000/09/xmldsig#sha1"/>
        <DigestValue>ws0gcdu2aM8dJ36PXh4TC2naUx4=</DigestValue>
      </Reference>
      <Reference URI="/xl/workbook.xml?ContentType=application/vnd.openxmlformats-officedocument.spreadsheetml.sheet.main+xml">
        <DigestMethod Algorithm="http://www.w3.org/2000/09/xmldsig#sha1"/>
        <DigestValue>7HmXsGQYRX7UYJ08JqOdLQZu5z0=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x3OS0O1Zv90RqYPQ04JCQKrQR8U=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DPl54m8ZkWDWmPPYreVK672bwio=</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0/09/xmldsig#sha1"/>
        <DigestValue>hvKBNXPFYRa71ttQUJfyzKvqiqY=</DigestValue>
      </Reference>
      <Reference URI="/xl/worksheets/sheet1.xml?ContentType=application/vnd.openxmlformats-officedocument.spreadsheetml.worksheet+xml">
        <DigestMethod Algorithm="http://www.w3.org/2000/09/xmldsig#sha1"/>
        <DigestValue>9/6VmXW9b4GQX4xkJIHZYoWcPFA=</DigestValue>
      </Reference>
      <Reference URI="/xl/worksheets/sheet2.xml?ContentType=application/vnd.openxmlformats-officedocument.spreadsheetml.worksheet+xml">
        <DigestMethod Algorithm="http://www.w3.org/2000/09/xmldsig#sha1"/>
        <DigestValue>07hff8vzcoiv+dBvP1TiCICCsaI=</DigestValue>
      </Reference>
      <Reference URI="/xl/worksheets/sheet3.xml?ContentType=application/vnd.openxmlformats-officedocument.spreadsheetml.worksheet+xml">
        <DigestMethod Algorithm="http://www.w3.org/2000/09/xmldsig#sha1"/>
        <DigestValue>j6+5xgl9tKG5+LS3eCWdWN+d8O0=</DigestValue>
      </Reference>
    </Manifest>
    <SignatureProperties>
      <SignatureProperty Id="idSignatureTime" Target="#idPackageSignature">
        <mdssi:SignatureTime xmlns:mdssi="http://schemas.openxmlformats.org/package/2006/digital-signature">
          <mdssi:Format>YYYY-MM-DDThh:mm:ssTZD</mdssi:Format>
          <mdssi:Value>2021-10-21T09:27:29Z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PA LDPBW06</SignatureComments>
          <WindowsVersion>10.0</WindowsVersion>
          <OfficeVersion>16.0</OfficeVersion>
          <ApplicationVersion>16.0</ApplicationVersion>
          <Monitors>2</Monitors>
          <HorizontalResolution>1366</HorizontalResolution>
          <VerticalResolution>768</VerticalResolution>
          <ColorDepth>32</ColorDepth>
          <SignatureProviderId>{00000000-0000-0000-0000-000000000000}</SignatureProviderId>
          <SignatureProviderUrl/>
          <SignatureProviderDetails>9</SignatureProviderDetails>
          <SignatureType>1</SignatureType>
        </SignatureInfoV1>
        <SignatureInfoV2 xmlns="http://schemas.microsoft.com/office/2006/digsig">
          <Address1/>
          <Address2/>
        </SignatureInfoV2>
      </SignatureProperty>
    </SignatureProperties>
  </Object>
  <Object>
    <xd:QualifyingProperties xmlns:xd="http://uri.etsi.org/01903/v1.3.2#" Target="#idPackageSignature">
      <xd:SignedProperties Id="idSignedProperties">
        <xd:SignedSignatureProperties>
          <xd:SigningTime>2021-10-21T09:27:29Z</xd:SigningTime>
          <xd:SigningCertificate>
            <xd:Cert>
              <xd:CertDigest>
                <DigestMethod Algorithm="http://www.w3.org/2000/09/xmldsig#sha1"/>
                <DigestValue>QugbWT90rvVKZov6achsrq9wIWE=</DigestValue>
              </xd:CertDigest>
              <xd:IssuerSerial>
                <X509IssuerName>SERIALNUMBER=201509, CN=Citizen CA, C=BE</X509IssuerName>
                <X509SerialNumber>21267647932558888039345779352628337274</X509SerialNumber>
              </xd:IssuerSerial>
            </xd:Cert>
          </xd:SigningCertificate>
          <xd:SignaturePolicyIdentifier>
            <xd:SignaturePolicyImplied/>
          </xd:SignaturePolicyIdentifier>
          <xd:SignatureProductionPlace>
            <xd:City/>
            <xd:StateOrProvince/>
            <xd:PostalCode/>
            <xd:CountryName/>
          </xd:SignatureProductionPlace>
          <xd:SignerRole>
            <xd:ClaimedRoles>
              <xd:ClaimedRole>PA LDPBW 06</xd:ClaimedRole>
            </xd:ClaimedRoles>
          </xd:SignerRole>
        </xd:SignedSignatureProperties>
        <xd:SignedDataObjectProperties>
          <xd:CommitmentTypeIndication>
            <xd:CommitmentTypeId>
              <xd:Identifier>http://uri.etsi.org/01903/v1.2.2#ProofOfCreation</xd:Identifier>
              <xd:Description>Created this document</xd:Description>
            </xd:CommitmentTypeId>
            <xd:AllSignedDataObjects/>
            <xd:CommitmentTypeQualifiers>
              <xd:CommitmentTypeQualifier>PA LDPBW06</xd:CommitmentTypeQualifier>
            </xd:CommitmentTypeQualifiers>
          </xd:CommitmentTypeIndication>
        </xd:SignedDataObjectProperties>
      </xd:SignedProperties>
      <xd:UnsignedProperties>
        <xd:UnsignedSignatureProperties>
          <xd:CertificateValues>
            <xd:EncapsulatedX509Certificate>MIIF3jCCA8agAwIBAgIQfF3RC6q+IYZzE5qHlej3AjANBgkqhkiG9w0BAQUFADAoMQswCQYDVQQGEwJCRTEZMBcGA1UEAxMQQmVsZ2l1bSBSb290IENBMzAeFw0xNDEwMjQxMDAwMDBaFw0yNjA2MjQxMDAwMDBaMDMxCzAJBgNVBAYTAkJFMRMwEQYDVQQDEwpDaXRpemVuIENBMQ8wDQYDVQQFEwYyMDE1MDkwggIiMA0GCSqGSIb3DQEBAQUAA4ICDwAwggIKAoICAQCyBxsscg7W11cIw5Noa1zMuWWxlOOabPsHFAS7PB58YhgyibRE3nuTIwaX7WO49ihi6TjnNOybJs2/AV1qFHsJoNRhzaB3W/P+4Tk9xmlqQAwcatltbvyXHq90vJilW4N0n7HDntc4vATM0wDBlT5xEYIuTT3T/jUEG1L82IOtB5cvBMQXcAVWqojZ7ItcBVQH1noZqKHTvByHotcQBgufJn3I/zYU4V1M6lhQzdGe5sTcpVIVo0Kl1EEJVem8EidED0zikFont6hcTnGrryAtVWGxgm6umbY6ex/++ZKGlPK+1G+UePz4FZF8OwZYn4jM9bcho6/+Hq2YPEUrkPkJuqURFDNqMiJESIJ7gj4OgWaX0NPCsW4WTsxBmPKxOwpLkwa4ZgGFOQZk5Vvs1kf2ZJhoFGwV2yyN+HS+DfrvHZEYjtOYw0J4rUVyVQe+iPHW/8+d4I60XINPyby2J/KZeGOCOfFBS8eijTgTXudejc8J6pZHg/qe/Oa4b0fnklCm1Rut16D6BLDMeGON0XH+Tpd3W3UT4VHL3wuI+0kK1RFUjFxbctvFefrk/Em5GTLB6uwTcKfMUhpx+bLmqPzmVhZf5MdGyzI/rMhgYFqJ6KkiwotLF09x5eKUoql7Y0sEbOVQ9WuhNVfMrWycuInQPQ6Or+zksE2m4eziftJcXwIDAQABo4H4MIH1MA4GA1UdDwEB/wQEAwIBBjASBgNVHRMBAf8ECDAGAQH/AgEAMEMGA1UdIAQ8MDowOAYGYDgKAQECMC4wLAYIKwYBBQUHAgEWIGh0dHA6Ly9yZXBvc2l0b3J5LmVpZC5iZWxnaXVtLmJlMB0GA1UdDgQWBBT9X0sVjn/8a4VEJFV4wGGbgll1kDA3BgNVHR8EMDAuMCygKqAohiZodHRwOi8vY3JsLmVpZC5iZWxnaXVtLmJlL2JlbGdpdW0zLmNybDARBglghkgBhvhCAQEEBAMCAAcwHwYDVR0jBBgwFoAUuLxsAI9bGYWdJQGc8BncQI7QOCswDQYJKoZIhvcNAQEFBQADggIBAF2Vfnqtam6PVvI/jT7zpI3iDGYDFp9tqP+GSJoB4fCxt6bCTNDRiVDO5YpaPNMstfPJCF7F3U+3wYPLWX4gSJl/YaCMqPlol0hqJ3+s492L8KIv+7dDqcj8L3LJQoECgVTetrz8v4beN9vS2tG66l58Dho32amtavFRpi/UFADa3NEoMX1CKwbFGp2kMTARqx1xCK3CXKJ1T7PkQM2nVyrGzfPwAMw7huvyfRGDMBYeyJh7K056Z7OSRmLLpnjb4xrh+QuiaM4aRZAUZsnIWvOvDu/NSY4ggmK2y3PIvF1uOUicSRjcNqwf2yT81lsvjrSNeVEzxTtVq0bZTMcSrjmYAYHJ+4ffXzELu5X04d0XojCywnc14zdIjLRJDRiZZ/M10qm3MpelYrItokiuHk7p4Lq0Q8+Zup7UxSMZy6+c+IO19nInPdLyoahh7UZ/gC10xKbULHA3wkJdcT/8AmTuDGEDl2RbE09svvo9lZjzPu4dgY+sN2Kok4SsDX0sBvKhikWS0/WDOmHkRkKGDm869qVTh2pqCKj/ZNRjvdERDqSd74HraHsGDIbXFLDEDBHCtVRSGHf5C5AZK9WmLTD7wwzJ1nFmRp9HphkNhxAdJvFc6vyz4yLqDF6r8aPR9Ho3DfvaZXZMEV7xYcLB4I0MJfdDbibWkqmWmbY259/N</xd:EncapsulatedX509Certificate>
            <xd:EncapsulatedX509Certificate>MIIFjjCCA3agAwIBAgIIOyEC3pZbHakwDQYJKoZIhvcNAQEFBQAwKDELMAkGA1UEBhMCQkUxGTAXBgNVBAMTEEJlbGdpdW0gUm9vdCBDQTMwHhcNMTMwNjI2MTIwMDAwWhcNMjgwMTI4MTIwMDAwWjAoMQswCQYDVQQGEwJCRTEZMBcGA1UEAxMQQmVsZ2l1bSBSb290IENBMzCCAiIwDQYJKoZIhvcNAQEBBQADggIPADCCAgoCggIBAKjyAZ2Lg8kHoIX7JLc3BeZ1Tzy9MEv7Bnr59xcJezc/xJJdO4V3bwMltKFfNvqsQ5H/GQADFJ0GmTLLPDI5AoeUjBubRZ9hwruUuQ11+vhtoVhuEuZUxofEIU2yJtiSOONwpo/GIb9C4YZ5h+7ltDpC3MvsFyyordpzgwqSHvFwTCmls5SpU05UbF7ZVPcfVf24A5IgHLpZTgQfAvnzPlm++eJY+sNoNzTBoe6iZphmPbxuPNcJ6slV8qMQQk50/g+KmoPpHX4AvoTr4/7TMTvuK8jS1dEn+fdVKdx9qo9ZZRHFW/TXEn5SrNUu99xhzlE/WBurrVwFoKCWCjmO0CnekJlw0NTr3HBTG5D4AiDjNFUYaIcGJk/ha9rzHzY+WpGdoFZxhbP83ZGeoqkgBr8UzfOFCY8cyUN2db6hpIaK6Nuoho6QWnn+TSNh5Hjui5miqpGxS73gYlT2Qww16h8gFTJQ49fiS+QHlwRw5cqFuqfFLE3nFFF9KIamS4TSe7T4dNGY2VbHzpaGVT4wy+fl7gWsfaUkvhM4b00DzgDiJ9BHiKytNLmzoa3Sneij/CKur0dJ5OdMiAqUpSd0Oe8pdIbmQm1oP5cjckiQjxx7+vSxWtacpGowWK8+7oEsYc+7fLt3GD6q/O5Xi440Pd/sFJmfqRf3C1PPMdBqXcwjAgMBAAGjgbswgbgwDgYDVR0PAQH/BAQDAgEGMA8GA1UdEwEB/wQFMAMBAf8wQgYDVR0gBDswOTA3BgVgOAoBATAuMCwGCCsGAQUFBwIBFiBodHRwOi8vcmVwb3NpdG9yeS5laWQuYmVsZ2l1bS5iZTAdBgNVHQ4EFgQUuLxsAI9bGYWdJQGc8BncQI7QOCswEQYJYIZIAYb4QgEBBAQDAgAHMB8GA1UdIwQYMBaAFLi8bACPWxmFnSUBnPAZ3ECO0DgrMA0GCSqGSIb3DQEBBQUAA4ICAQBFYjv/mKX+VcyxEacckgx4L8XvFkIFPXzjEnDnAtCCkROU/k5n1jjVK+ODOn+Q4kJg6Nd7K47+zTXcrSe1tB2gVMsyaCN9scy4phLX1qT48sThCjUtooxfIoRycpdlf14HcUPCYlASTCapZU0MnAbzfpzxm49Ik/A2JWxAhxXVRHwOu3TMGiQ4W/VyVawxjwQMO8TneBDombmkXsI9bI0OxWUh2A5dKlqu0sYvE0dz8xDxr9ZkmZqYcPIKizCZlaP1ZsSlCi5S31gn3EUP+fd21q6ZXgU+50/qgoh/0UUaHRpedPQBES/FYc2IQZ2XjhmeTwM+9Lk7tnzHeHp3dgCoOfceyPUaVkWiXMWcNAvvkDVELvXfJpRxwcRfS5Ks5oafOfj81RzGUbmpwl2usOeCRwdWE8gPvbfWNQQC8MJquDl5HdeuzUesTXUqXeEkyAOo6YnF3g0qGcLI9NXusji1egRUZ7B4XCvG52lTB7Wgd/wVFzS3f4mAmYTGJXH+N/lrBBGKuTJ5XncJaliFUKxGP6VmNyaaLUF5IlTqC9CGHPLSXOgDokt2G9pNwFm2t7AcpwAmegkMNpgcgTd+qk2yljEaT8wf953jUAFedbpN3tX/3i+uvHOOmWjQOxJg2lVKkC+bkWa2FrTBDdrlEWVaLrY+M+xeIctrC0WnP7u4xg==</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RA</vt:lpstr>
      <vt:lpstr>scores</vt:lpstr>
      <vt:lpstr>Actiepunten</vt:lpstr>
    </vt:vector>
  </TitlesOfParts>
  <Company>Belgian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Pittery Jurgen</dc:creator>
  <cp:lastModifiedBy>Haentjens Kathy (Keet)</cp:lastModifiedBy>
  <cp:lastPrinted>2018-06-11T12:18:44Z</cp:lastPrinted>
  <dcterms:created xsi:type="dcterms:W3CDTF">2013-03-25T14:30:22Z</dcterms:created>
  <dcterms:modified xsi:type="dcterms:W3CDTF">2021-10-21T09:26:18Z</dcterms:modified>
</cp:coreProperties>
</file>